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s.Firoozi\Downloads\"/>
    </mc:Choice>
  </mc:AlternateContent>
  <xr:revisionPtr revIDLastSave="0" documentId="13_ncr:1_{8E0CCC3F-14AC-4A0D-A835-6F898AE310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4" l="1"/>
  <c r="I135" i="13"/>
  <c r="E135" i="13"/>
  <c r="Q9" i="12"/>
  <c r="Q10" i="12"/>
  <c r="Q11" i="12"/>
  <c r="Q12" i="12"/>
  <c r="Q38" i="12" s="1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8" i="12"/>
  <c r="C38" i="12"/>
  <c r="E38" i="12"/>
  <c r="G38" i="12"/>
  <c r="I38" i="12"/>
  <c r="K38" i="12"/>
  <c r="M38" i="12"/>
  <c r="O38" i="12"/>
  <c r="G10" i="15"/>
  <c r="E10" i="15"/>
  <c r="C10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8" i="11"/>
  <c r="U43" i="11"/>
  <c r="Q43" i="11"/>
  <c r="O43" i="11"/>
  <c r="M43" i="11"/>
  <c r="K43" i="11"/>
  <c r="I43" i="11"/>
  <c r="G43" i="11"/>
  <c r="E43" i="11"/>
  <c r="C43" i="11"/>
  <c r="S43" i="11" l="1"/>
  <c r="Q53" i="10"/>
  <c r="O53" i="10"/>
  <c r="M53" i="10"/>
  <c r="I53" i="10"/>
  <c r="G53" i="10"/>
  <c r="E53" i="10"/>
  <c r="M14" i="9"/>
  <c r="Q38" i="9"/>
  <c r="O38" i="9"/>
  <c r="M38" i="9"/>
  <c r="I38" i="9"/>
  <c r="G38" i="9"/>
  <c r="E38" i="9"/>
  <c r="S12" i="8"/>
  <c r="Q12" i="8"/>
  <c r="O12" i="8"/>
  <c r="S142" i="7"/>
  <c r="Q142" i="7"/>
  <c r="O142" i="7"/>
  <c r="M142" i="7"/>
  <c r="K142" i="7"/>
  <c r="I142" i="7"/>
  <c r="S72" i="6"/>
  <c r="Q72" i="6"/>
  <c r="O72" i="6"/>
  <c r="M72" i="6"/>
  <c r="K72" i="6"/>
  <c r="K19" i="4"/>
  <c r="AK22" i="3"/>
  <c r="AA22" i="3"/>
  <c r="W22" i="3"/>
  <c r="S22" i="3"/>
  <c r="Q22" i="3"/>
  <c r="AI22" i="3"/>
  <c r="AG22" i="3"/>
  <c r="M9" i="2"/>
  <c r="K9" i="2"/>
  <c r="E9" i="2"/>
  <c r="C9" i="2"/>
  <c r="O27" i="1"/>
  <c r="Y27" i="1"/>
  <c r="K27" i="1"/>
  <c r="G27" i="1"/>
  <c r="E27" i="1"/>
  <c r="W27" i="1"/>
  <c r="U27" i="1"/>
</calcChain>
</file>

<file path=xl/sharedStrings.xml><?xml version="1.0" encoding="utf-8"?>
<sst xmlns="http://schemas.openxmlformats.org/spreadsheetml/2006/main" count="1906" uniqueCount="395">
  <si>
    <t>صندوق سرمایه گذاری آوای فردای زاگرس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</si>
  <si>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</si>
  <si>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</si>
  <si>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</si>
  <si>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</si>
  <si>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</si>
  <si>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</si>
  <si>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</si>
  <si>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</si>
  <si>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</si>
  <si>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</si>
  <si>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</si>
  <si>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</si>
  <si>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</si>
  <si>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</si>
  <si>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تبریز</t>
  </si>
  <si>
    <t>داده گسترعصرنوین-های وب</t>
  </si>
  <si>
    <t>زعفران0210نگین طلای سرخ(پ)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</si>
  <si>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</si>
  <si>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</si>
  <si>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</si>
  <si>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</si>
  <si>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</si>
  <si>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ویستا -س</t>
  </si>
  <si>
    <t>صندوق س.انارنماد ارزش-درسهام</t>
  </si>
  <si>
    <t>صندوق س.پشتوانه طلای زاگرس</t>
  </si>
  <si>
    <t>صندوق س.زرین نهال ثنا-س</t>
  </si>
  <si>
    <t>صندوق س.سپهر کاریزما-س</t>
  </si>
  <si>
    <t>صندوق سرمایه گذاری زرین پارسیان</t>
  </si>
  <si>
    <t>صندوق صبا</t>
  </si>
  <si>
    <t>طلوع بامداد مهرگان</t>
  </si>
  <si>
    <t>گروه توسعه مالی مهرآیندگان</t>
  </si>
  <si>
    <t>معدنی و صنعتی گل گهر</t>
  </si>
  <si>
    <t>تعداد اوراق تبعی</t>
  </si>
  <si>
    <t>قیمت اعمال</t>
  </si>
  <si>
    <t>تاریخ اعمال</t>
  </si>
  <si>
    <t>نرخ موثر</t>
  </si>
  <si>
    <t>اختیارف ت کگل-7987-03/06/17</t>
  </si>
  <si>
    <t>1403/06/17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</si>
  <si>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</si>
  <si>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</si>
  <si>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</si>
  <si>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</si>
  <si>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</si>
  <si>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</si>
  <si>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</si>
  <si>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</si>
  <si>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</si>
  <si>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</si>
  <si>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</si>
  <si>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</si>
  <si>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</si>
  <si>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</si>
  <si>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</si>
  <si>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</si>
  <si>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</si>
  <si>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</si>
  <si>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اسنادخزانه-م2بودجه00-031024</t>
  </si>
  <si>
    <t>1400/02/22</t>
  </si>
  <si>
    <t>1403/10/24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</si>
  <si>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</si>
  <si>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</si>
  <si>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</si>
  <si>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</si>
  <si>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</si>
  <si>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دولت76-ش.خ030406</t>
  </si>
  <si>
    <t>1399/12/06</t>
  </si>
  <si>
    <t>1403/04/06</t>
  </si>
  <si>
    <t>مرابحه داروساز پارس حیان060929</t>
  </si>
  <si>
    <t>1402/09/29</t>
  </si>
  <si>
    <t>1406/09/29</t>
  </si>
  <si>
    <t>اسناد خزانه-م3بودجه01-040520</t>
  </si>
  <si>
    <t>1401/05/18</t>
  </si>
  <si>
    <t>1404/05/20</t>
  </si>
  <si>
    <t>اسنادخزانه-م5بودجه01-041015</t>
  </si>
  <si>
    <t>1401/12/08</t>
  </si>
  <si>
    <t>1404/10/14</t>
  </si>
  <si>
    <t>صکوک اجاره معادن407-3ماهه18%</t>
  </si>
  <si>
    <t>1400/07/19</t>
  </si>
  <si>
    <t>1404/07/18</t>
  </si>
  <si>
    <t>اسنادخزانه-م9بودجه01-040826</t>
  </si>
  <si>
    <t>1401/12/28</t>
  </si>
  <si>
    <t>1404/08/26</t>
  </si>
  <si>
    <t>اسنادخزانه-م6بودجه01-030814</t>
  </si>
  <si>
    <t>1401/12/10</t>
  </si>
  <si>
    <t>1403/08/14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</si>
  <si>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</si>
  <si>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</si>
  <si>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</si>
  <si>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</si>
  <si>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</si>
  <si>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-10.00%</t>
  </si>
  <si>
    <t>Other</t>
  </si>
  <si>
    <t>-9.95%</t>
  </si>
  <si>
    <t>-3.68%</t>
  </si>
  <si>
    <t>-8.77%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</si>
  <si>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</si>
  <si>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</si>
  <si>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</si>
  <si>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</si>
  <si>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</si>
  <si>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</si>
  <si>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</si>
  <si>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</si>
  <si>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</si>
  <si>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</si>
  <si>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</si>
  <si>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</si>
  <si>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</si>
  <si>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</si>
  <si>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</si>
  <si>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</si>
  <si>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</si>
  <si>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</si>
  <si>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</si>
  <si>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</si>
  <si>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0105362922004</t>
  </si>
  <si>
    <t>1399/12/10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</si>
  <si>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</si>
  <si>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</si>
  <si>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</si>
  <si>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</si>
  <si>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</si>
  <si>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</si>
  <si>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</si>
  <si>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</si>
  <si>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</si>
  <si>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</si>
  <si>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</si>
  <si>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</si>
  <si>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بانک گردشگری قیطریه</t>
  </si>
  <si>
    <t>133-9098-823519-1</t>
  </si>
  <si>
    <t>1400/11/13</t>
  </si>
  <si>
    <t>بانک رفاه بازار</t>
  </si>
  <si>
    <t>327894908</t>
  </si>
  <si>
    <t>1400/11/20</t>
  </si>
  <si>
    <t>بانک سامان جام جم</t>
  </si>
  <si>
    <t>821.841.3837417.1</t>
  </si>
  <si>
    <t>1400/12/03</t>
  </si>
  <si>
    <t>821.810.3837417.1</t>
  </si>
  <si>
    <t>بانک ملت مستقل مرکزی</t>
  </si>
  <si>
    <t>9554863739</t>
  </si>
  <si>
    <t>1401/01/23</t>
  </si>
  <si>
    <t>بانک شهر بلوار اندرزگو</t>
  </si>
  <si>
    <t>7001001361439</t>
  </si>
  <si>
    <t>1401/03/30</t>
  </si>
  <si>
    <t>بانک اقتصاد نوین جنت آباد</t>
  </si>
  <si>
    <t>174-850-6730034-1</t>
  </si>
  <si>
    <t>1401/05/23</t>
  </si>
  <si>
    <t>بانک خاورمیانه بخارست</t>
  </si>
  <si>
    <t>1007-10810-707074758</t>
  </si>
  <si>
    <t>1401/06/30</t>
  </si>
  <si>
    <t>بانک آینده مطهری</t>
  </si>
  <si>
    <t>0303521532001</t>
  </si>
  <si>
    <t>0203807818001</t>
  </si>
  <si>
    <t>1401/09/08</t>
  </si>
  <si>
    <t xml:space="preserve">بانک پاسارگاد جهان کودک </t>
  </si>
  <si>
    <t>290-9012-14527997-56</t>
  </si>
  <si>
    <t>سپرده بلند مدت</t>
  </si>
  <si>
    <t>1401/10/15</t>
  </si>
  <si>
    <t>بانک شهر اندرزگو</t>
  </si>
  <si>
    <t>7001002227333</t>
  </si>
  <si>
    <t>1401/12/22</t>
  </si>
  <si>
    <t>بانک گردشگری پیروزی</t>
  </si>
  <si>
    <t>134-1405-823519-10</t>
  </si>
  <si>
    <t>1402/06/11</t>
  </si>
  <si>
    <t>134-1405-823519-11</t>
  </si>
  <si>
    <t>1402/06/12</t>
  </si>
  <si>
    <t>290-307-14527997-12</t>
  </si>
  <si>
    <t>1402/06/14</t>
  </si>
  <si>
    <t>290-307-14527997-13</t>
  </si>
  <si>
    <t>1402/06/18</t>
  </si>
  <si>
    <t>290-307-14527997-14</t>
  </si>
  <si>
    <t>1402/06/19</t>
  </si>
  <si>
    <t>بانک رفاه مطهری</t>
  </si>
  <si>
    <t>364559457</t>
  </si>
  <si>
    <t>1402/07/01</t>
  </si>
  <si>
    <t>134-1405-823519-12</t>
  </si>
  <si>
    <t>1402/07/10</t>
  </si>
  <si>
    <t>134-1405-823519-13</t>
  </si>
  <si>
    <t>1402/07/12</t>
  </si>
  <si>
    <t>365246463</t>
  </si>
  <si>
    <t>290-307-14527997-15</t>
  </si>
  <si>
    <t>1402/07/15</t>
  </si>
  <si>
    <t>134-1405-823519-14</t>
  </si>
  <si>
    <t>1402/07/19</t>
  </si>
  <si>
    <t>134-1405-823519-15</t>
  </si>
  <si>
    <t>1402/07/23</t>
  </si>
  <si>
    <t>290-307-14527997-16</t>
  </si>
  <si>
    <t>1402/07/25</t>
  </si>
  <si>
    <t>بانک تجارت نفت شمالی</t>
  </si>
  <si>
    <t>0000356061403</t>
  </si>
  <si>
    <t>1402/08/01</t>
  </si>
  <si>
    <t>6218273562</t>
  </si>
  <si>
    <t>1402/08/02</t>
  </si>
  <si>
    <t>134-1405-823519-16</t>
  </si>
  <si>
    <t>1402/08/03</t>
  </si>
  <si>
    <t>6218273597</t>
  </si>
  <si>
    <t>290-307-14527997-18</t>
  </si>
  <si>
    <t>1402/08/07</t>
  </si>
  <si>
    <t>بانک صادرات مستقل فردوسی</t>
  </si>
  <si>
    <t>0218367478005</t>
  </si>
  <si>
    <t>0406932413008</t>
  </si>
  <si>
    <t>0406938679004</t>
  </si>
  <si>
    <t>1402/08/13</t>
  </si>
  <si>
    <t>134-1405-823519-17</t>
  </si>
  <si>
    <t>1402/08/21</t>
  </si>
  <si>
    <t>134-1405-823519-18</t>
  </si>
  <si>
    <t>1402/08/22</t>
  </si>
  <si>
    <t>134-1405-823519-19</t>
  </si>
  <si>
    <t>1402/08/23</t>
  </si>
  <si>
    <t>6218273902</t>
  </si>
  <si>
    <t>1402/08/27</t>
  </si>
  <si>
    <t>بانک صادرات فردوسی</t>
  </si>
  <si>
    <t>0406958916-08</t>
  </si>
  <si>
    <t>134-1405-823519-20</t>
  </si>
  <si>
    <t>134-1405-823519-21</t>
  </si>
  <si>
    <t>1402/08/28</t>
  </si>
  <si>
    <t>368211769</t>
  </si>
  <si>
    <t>134-1405-823519-22</t>
  </si>
  <si>
    <t>368622411</t>
  </si>
  <si>
    <t>1402/09/04</t>
  </si>
  <si>
    <t>134-1405-823519-23</t>
  </si>
  <si>
    <t>6218274100</t>
  </si>
  <si>
    <t>290-307-14527997-19</t>
  </si>
  <si>
    <t>368906401</t>
  </si>
  <si>
    <t>1402/09/07</t>
  </si>
  <si>
    <t>6218274143</t>
  </si>
  <si>
    <t>134-1405-823519-24</t>
  </si>
  <si>
    <t>290-307-14527997-20</t>
  </si>
  <si>
    <t>1402/09/08</t>
  </si>
  <si>
    <t>6218274208</t>
  </si>
  <si>
    <t>1402/09/11</t>
  </si>
  <si>
    <t>290-307-14527997-21</t>
  </si>
  <si>
    <t>1402/09/12</t>
  </si>
  <si>
    <t>بانک پارسیان یوسف آباد</t>
  </si>
  <si>
    <t>401-08411623-606</t>
  </si>
  <si>
    <t>1402/09/13</t>
  </si>
  <si>
    <t>401-084160702-608</t>
  </si>
  <si>
    <t>1402/09/15</t>
  </si>
  <si>
    <t>290-307-14527997-22</t>
  </si>
  <si>
    <t>1402/09/22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</si>
  <si>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</si>
  <si>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</si>
  <si>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</si>
  <si>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</si>
  <si>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</si>
  <si>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</si>
  <si>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</si>
  <si>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</si>
  <si>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</si>
  <si>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دولت5-ش.خ0302</t>
  </si>
  <si>
    <t/>
  </si>
  <si>
    <t>1403/02/16</t>
  </si>
  <si>
    <t>مرابحه عام دولت4-ش.خ 0206</t>
  </si>
  <si>
    <t>مرابحه عام دولت101-ش.خ020711</t>
  </si>
  <si>
    <t>1402/07/11</t>
  </si>
  <si>
    <t>بانک اقتصاد نوین زعفرانیه</t>
  </si>
  <si>
    <t xml:space="preserve">بانک آینده مطهری </t>
  </si>
  <si>
    <t>بانک پاسارگاد جنت آباد</t>
  </si>
  <si>
    <t>بانک اقتصاد نوین پارک ساعی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</si>
  <si>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</si>
  <si>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</si>
  <si>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</si>
  <si>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</si>
  <si>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</si>
  <si>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</si>
  <si>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سیمان‌هگمتان‌</t>
  </si>
  <si>
    <t>1402/02/25</t>
  </si>
  <si>
    <t>1402/04/24</t>
  </si>
  <si>
    <t>1402/04/07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</si>
  <si>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</si>
  <si>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</si>
  <si>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</si>
  <si>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</si>
  <si>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</si>
  <si>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زعفران0118نگین طلای سرخ(ن)</t>
  </si>
  <si>
    <t>سیمان‌ صوفیان‌</t>
  </si>
  <si>
    <t>پالایش نفت اصفهان</t>
  </si>
  <si>
    <t>س.خ.کمان کاریزما 35% تادیه</t>
  </si>
  <si>
    <t>ح . معدنی و صنعتی گل گهر</t>
  </si>
  <si>
    <t>صندوق س.اوج دماوند-س</t>
  </si>
  <si>
    <t>بانک‌اقتصادنوین‌</t>
  </si>
  <si>
    <t>زعفران0118نگین بیرجند(ن)</t>
  </si>
  <si>
    <t>بیمه اتکایی آوای پارس70% تادیه</t>
  </si>
  <si>
    <t>صندوق س.پشتوانه طلای صبا</t>
  </si>
  <si>
    <t>زعفران0118نگین وحدت جام(ن)</t>
  </si>
  <si>
    <t>پالایش نفت شیراز</t>
  </si>
  <si>
    <t>زعفران0118نگین تروندقاینات(ن)</t>
  </si>
  <si>
    <t>سایپا</t>
  </si>
  <si>
    <t>پالایش نفت بندرعباس</t>
  </si>
  <si>
    <t>زامیاد</t>
  </si>
  <si>
    <t>اسنادخزانه-م8بودجه99-020606</t>
  </si>
  <si>
    <t>اسنادخزانه-م5بودجه99-020218</t>
  </si>
  <si>
    <t>اسنادخزانه-م9بودجه99-020316</t>
  </si>
  <si>
    <t>اسنادخزانه-م10بودجه99-020807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</si>
  <si>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</si>
  <si>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</si>
  <si>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</si>
  <si>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</si>
  <si>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</si>
  <si>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اسنادخزانه-م7بودجه00-030912</t>
  </si>
  <si>
    <t>اسناد خزانه-م10بودجه00-031115</t>
  </si>
  <si>
    <t>گام بانک اقتصاد نوین0205</t>
  </si>
  <si>
    <t>گام بانک صادرات ایران0207</t>
  </si>
  <si>
    <t>اسنادخزانه-م4بودجه01-040917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</si>
  <si>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</si>
  <si>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</si>
  <si>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</si>
  <si>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</si>
  <si>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</si>
  <si>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</si>
  <si>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</si>
  <si>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</si>
  <si>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</si>
  <si>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</si>
  <si>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174-909-6730034-1</t>
  </si>
  <si>
    <t>174-909-6730034-2</t>
  </si>
  <si>
    <t>174-909-6730034-3</t>
  </si>
  <si>
    <t>212-909-6730034-1</t>
  </si>
  <si>
    <t>212-283-6730034-1</t>
  </si>
  <si>
    <t>0403881864008</t>
  </si>
  <si>
    <t>174-283-6730034-1</t>
  </si>
  <si>
    <t>174-283-6730034-2</t>
  </si>
  <si>
    <t>174-283-6730034-3</t>
  </si>
  <si>
    <t>0404031753006</t>
  </si>
  <si>
    <t>0404079613002</t>
  </si>
  <si>
    <t>7001001779347</t>
  </si>
  <si>
    <t>0404223886005</t>
  </si>
  <si>
    <t>0404234611008</t>
  </si>
  <si>
    <t>0404250228001</t>
  </si>
  <si>
    <t>0404264557005</t>
  </si>
  <si>
    <t>0404274876008</t>
  </si>
  <si>
    <t>0404358239009</t>
  </si>
  <si>
    <t>0404372797006</t>
  </si>
  <si>
    <t>0404405170007</t>
  </si>
  <si>
    <t>0404551902007</t>
  </si>
  <si>
    <t>290-303-14527997-1</t>
  </si>
  <si>
    <t>290-303-14527997-2</t>
  </si>
  <si>
    <t>174-283-6730034-4</t>
  </si>
  <si>
    <t>0414-60-345-000000003</t>
  </si>
  <si>
    <t>0414-60-345-000000004</t>
  </si>
  <si>
    <t>0414-60-345-000000009</t>
  </si>
  <si>
    <t>414-60-345-000000021</t>
  </si>
  <si>
    <t>0414-60-345-000000029</t>
  </si>
  <si>
    <t>0414-60-345-000000034</t>
  </si>
  <si>
    <t>0414-60-345-000000036</t>
  </si>
  <si>
    <t>0414-60-345-000000041</t>
  </si>
  <si>
    <t>041460345000000098</t>
  </si>
  <si>
    <t>290-307-14527997-1</t>
  </si>
  <si>
    <t>290-307-14527997-2</t>
  </si>
  <si>
    <t>0404735095000</t>
  </si>
  <si>
    <t>0404742858005</t>
  </si>
  <si>
    <t>0404749639002</t>
  </si>
  <si>
    <t>0414-60-332-000000166</t>
  </si>
  <si>
    <t>0414-60-332-000000168</t>
  </si>
  <si>
    <t>152-283-6730034-1</t>
  </si>
  <si>
    <t>290-307-14527997-3</t>
  </si>
  <si>
    <t>0414-60-345-000000185</t>
  </si>
  <si>
    <t>290-307-14527997-4</t>
  </si>
  <si>
    <t>290-307-14527997-5</t>
  </si>
  <si>
    <t>0414-60-345-000000193</t>
  </si>
  <si>
    <t>0414-60-345-000000199</t>
  </si>
  <si>
    <t>290-307-14527997-6</t>
  </si>
  <si>
    <t>0414-60-345-000000217</t>
  </si>
  <si>
    <t>0414-60-345-000000226</t>
  </si>
  <si>
    <t>152-283-6730034-2</t>
  </si>
  <si>
    <t>290-307-14527997-7</t>
  </si>
  <si>
    <t>152-283-6730034-3</t>
  </si>
  <si>
    <t>290-307-14527997-8</t>
  </si>
  <si>
    <t>152-283-6730034-4</t>
  </si>
  <si>
    <t>134-1405-823519-1</t>
  </si>
  <si>
    <t>134-1405-823519-2</t>
  </si>
  <si>
    <t>134-1405-823519-3</t>
  </si>
  <si>
    <t>134-1405-823519-4</t>
  </si>
  <si>
    <t>134-1405-823519-5</t>
  </si>
  <si>
    <t>134-1405-823519-6</t>
  </si>
  <si>
    <t>290-307-14527997-9</t>
  </si>
  <si>
    <t>290-307-14527997-10</t>
  </si>
  <si>
    <t>290-307-14527997-11</t>
  </si>
  <si>
    <t>134-1405-823519-7</t>
  </si>
  <si>
    <t>134-1405-823519-8</t>
  </si>
  <si>
    <t>0405144378004</t>
  </si>
  <si>
    <t>134-1405-823519-9</t>
  </si>
  <si>
    <t>0414-60-386-000000216</t>
  </si>
  <si>
    <t>0414-60-386-000000218</t>
  </si>
  <si>
    <t>290-307-14527997-17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</si>
  <si>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</si>
  <si>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</si>
  <si>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</si>
  <si>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</si>
  <si>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</si>
  <si>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</si>
  <si>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تسویه اختیار فروش مخابرات ایران</t>
  </si>
  <si>
    <t>صنعتی و معدنی گل گهر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</si>
</sst>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#,###;\(#,###\);0"/>
  </numFmts>
  <fonts count="6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164" fontId="2" fillId="0" borderId="0" xfId="1" applyNumberFormat="1" applyFont="1"/>
    <xf numFmtId="3" fontId="2" fillId="0" borderId="1" xfId="0" applyNumberFormat="1" applyFont="1" applyBorder="1"/>
    <xf numFmtId="10" fontId="2" fillId="0" borderId="0" xfId="0" applyNumberFormat="1" applyFont="1"/>
    <xf numFmtId="9" fontId="2" fillId="0" borderId="1" xfId="2" applyFont="1" applyBorder="1"/>
    <xf numFmtId="10" fontId="2" fillId="0" borderId="1" xfId="2" applyNumberFormat="1" applyFont="1" applyBorder="1"/>
    <xf numFmtId="0" fontId="2" fillId="0" borderId="0" xfId="0" applyFont="1" applyBorder="1"/>
    <xf numFmtId="10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AE33"/>
  <sheetViews>
    <sheetView rightToLeft="1" tabSelected="1" workbookViewId="0">
      <selection activeCell="U28" sqref="U28:U33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30" width="9.140625" style="1"/>
    <col min="31" max="31" width="24.85546875" style="5" customWidth="1"/>
    <col min="32" max="16384" width="9.140625" style="1"/>
  </cols>
  <sheetData>
    <row r="2" spans="1:25" ht="30" x14ac:dyDescent="0.45"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25" ht="30" x14ac:dyDescent="0.45"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</row>
    <row r="4" spans="1:25" ht="30" x14ac:dyDescent="0.45"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25" ht="30" x14ac:dyDescent="0.45">
      <c r="A6" s="22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30" x14ac:dyDescent="0.45">
      <c r="A7" s="22" t="s">
        <v>3</v>
      </c>
      <c r="C7" s="22" t="s">
        <v>7</v>
      </c>
      <c r="E7" s="22" t="s">
        <v>8</v>
      </c>
      <c r="G7" s="22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30" x14ac:dyDescent="0.4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ht="21" x14ac:dyDescent="0.55000000000000004">
      <c r="A9" s="3" t="s">
        <v>15</v>
      </c>
      <c r="C9" s="4">
        <v>29431752</v>
      </c>
      <c r="E9" s="4">
        <v>429947991199</v>
      </c>
      <c r="G9" s="4">
        <v>345520836622.836</v>
      </c>
      <c r="I9" s="4">
        <v>0</v>
      </c>
      <c r="K9" s="4">
        <v>0</v>
      </c>
      <c r="M9" s="4">
        <v>0</v>
      </c>
      <c r="O9" s="4">
        <v>0</v>
      </c>
      <c r="Q9" s="4">
        <v>29431752</v>
      </c>
      <c r="S9" s="4">
        <v>13140</v>
      </c>
      <c r="U9" s="4">
        <v>429947991199</v>
      </c>
      <c r="W9" s="4">
        <v>384432158613.38397</v>
      </c>
      <c r="Y9" s="7">
        <v>1.5900000000000001E-2</v>
      </c>
    </row>
    <row r="10" spans="1:25" ht="21" x14ac:dyDescent="0.55000000000000004">
      <c r="A10" s="3" t="s">
        <v>16</v>
      </c>
      <c r="C10" s="4">
        <v>73552080</v>
      </c>
      <c r="E10" s="4">
        <v>172379053667</v>
      </c>
      <c r="G10" s="4">
        <v>148129865821.224</v>
      </c>
      <c r="I10" s="4">
        <v>0</v>
      </c>
      <c r="K10" s="4">
        <v>0</v>
      </c>
      <c r="M10" s="4">
        <v>0</v>
      </c>
      <c r="O10" s="4">
        <v>0</v>
      </c>
      <c r="Q10" s="4">
        <v>73552080</v>
      </c>
      <c r="S10" s="4">
        <v>2140</v>
      </c>
      <c r="U10" s="4">
        <v>172379053667</v>
      </c>
      <c r="W10" s="4">
        <v>156464912565.35999</v>
      </c>
      <c r="Y10" s="7">
        <v>6.4999999999999997E-3</v>
      </c>
    </row>
    <row r="11" spans="1:25" ht="21" x14ac:dyDescent="0.55000000000000004">
      <c r="A11" s="3" t="s">
        <v>17</v>
      </c>
      <c r="C11" s="4">
        <v>1912226</v>
      </c>
      <c r="E11" s="4">
        <v>619530832349</v>
      </c>
      <c r="G11" s="4">
        <v>889176153020.56604</v>
      </c>
      <c r="I11" s="4">
        <v>0</v>
      </c>
      <c r="K11" s="4">
        <v>0</v>
      </c>
      <c r="M11" s="4">
        <v>-1128108</v>
      </c>
      <c r="O11" s="4">
        <v>636319715564</v>
      </c>
      <c r="Q11" s="4">
        <v>784118</v>
      </c>
      <c r="S11" s="4">
        <v>537471</v>
      </c>
      <c r="U11" s="4">
        <v>254041769737</v>
      </c>
      <c r="W11" s="4">
        <v>420429227932.61298</v>
      </c>
      <c r="Y11" s="7">
        <v>1.7399999999999999E-2</v>
      </c>
    </row>
    <row r="12" spans="1:25" ht="21" x14ac:dyDescent="0.55000000000000004">
      <c r="A12" s="3" t="s">
        <v>18</v>
      </c>
      <c r="C12" s="4">
        <v>3450000</v>
      </c>
      <c r="E12" s="4">
        <v>63886870826</v>
      </c>
      <c r="G12" s="4">
        <v>59269533750</v>
      </c>
      <c r="I12" s="4">
        <v>0</v>
      </c>
      <c r="K12" s="4">
        <v>0</v>
      </c>
      <c r="M12" s="4">
        <v>0</v>
      </c>
      <c r="O12" s="4">
        <v>0</v>
      </c>
      <c r="Q12" s="4">
        <v>3450000</v>
      </c>
      <c r="S12" s="4">
        <v>19000</v>
      </c>
      <c r="U12" s="4">
        <v>63886870826</v>
      </c>
      <c r="W12" s="4">
        <v>65472159375</v>
      </c>
      <c r="Y12" s="7">
        <v>2.7000000000000001E-3</v>
      </c>
    </row>
    <row r="13" spans="1:25" ht="21" x14ac:dyDescent="0.55000000000000004">
      <c r="A13" s="3" t="s">
        <v>19</v>
      </c>
      <c r="C13" s="4">
        <v>3000000</v>
      </c>
      <c r="E13" s="4">
        <v>30034800000</v>
      </c>
      <c r="G13" s="4">
        <v>30623591250</v>
      </c>
      <c r="I13" s="4">
        <v>0</v>
      </c>
      <c r="K13" s="4">
        <v>0</v>
      </c>
      <c r="M13" s="4">
        <v>0</v>
      </c>
      <c r="O13" s="4">
        <v>0</v>
      </c>
      <c r="Q13" s="4">
        <v>3000000</v>
      </c>
      <c r="S13" s="4">
        <v>10910</v>
      </c>
      <c r="U13" s="4">
        <v>30034800000</v>
      </c>
      <c r="W13" s="4">
        <v>32691133125</v>
      </c>
      <c r="Y13" s="7">
        <v>1.2999999999999999E-3</v>
      </c>
    </row>
    <row r="14" spans="1:25" ht="21" x14ac:dyDescent="0.55000000000000004">
      <c r="A14" s="3" t="s">
        <v>20</v>
      </c>
      <c r="C14" s="4">
        <v>2000000</v>
      </c>
      <c r="E14" s="4">
        <v>20000000000</v>
      </c>
      <c r="G14" s="4">
        <v>20255917500</v>
      </c>
      <c r="I14" s="4">
        <v>0</v>
      </c>
      <c r="K14" s="4">
        <v>0</v>
      </c>
      <c r="M14" s="4">
        <v>0</v>
      </c>
      <c r="O14" s="4">
        <v>0</v>
      </c>
      <c r="Q14" s="4">
        <v>2000000</v>
      </c>
      <c r="S14" s="4">
        <v>11100</v>
      </c>
      <c r="U14" s="4">
        <v>20000000000</v>
      </c>
      <c r="W14" s="4">
        <v>22173637500</v>
      </c>
      <c r="Y14" s="7">
        <v>8.9999999999999998E-4</v>
      </c>
    </row>
    <row r="15" spans="1:25" ht="21" x14ac:dyDescent="0.55000000000000004">
      <c r="A15" s="3" t="s">
        <v>21</v>
      </c>
      <c r="C15" s="4">
        <v>4000000</v>
      </c>
      <c r="E15" s="4">
        <v>40046400000</v>
      </c>
      <c r="G15" s="4">
        <v>55198374000</v>
      </c>
      <c r="I15" s="4">
        <v>0</v>
      </c>
      <c r="K15" s="4">
        <v>0</v>
      </c>
      <c r="M15" s="4">
        <v>0</v>
      </c>
      <c r="O15" s="4">
        <v>0</v>
      </c>
      <c r="Q15" s="4">
        <v>4000000</v>
      </c>
      <c r="S15" s="4">
        <v>15101</v>
      </c>
      <c r="U15" s="4">
        <v>40046400000</v>
      </c>
      <c r="W15" s="4">
        <v>60332270250</v>
      </c>
      <c r="Y15" s="7">
        <v>2.5000000000000001E-3</v>
      </c>
    </row>
    <row r="16" spans="1:25" ht="21" x14ac:dyDescent="0.55000000000000004">
      <c r="A16" s="3" t="s">
        <v>22</v>
      </c>
      <c r="C16" s="4">
        <v>1335000</v>
      </c>
      <c r="E16" s="4">
        <v>20045555900</v>
      </c>
      <c r="G16" s="4">
        <v>16854361650</v>
      </c>
      <c r="I16" s="4">
        <v>0</v>
      </c>
      <c r="K16" s="4">
        <v>0</v>
      </c>
      <c r="M16" s="4">
        <v>0</v>
      </c>
      <c r="O16" s="4">
        <v>0</v>
      </c>
      <c r="Q16" s="4">
        <v>1335000</v>
      </c>
      <c r="S16" s="4">
        <v>13500</v>
      </c>
      <c r="U16" s="4">
        <v>20045555900</v>
      </c>
      <c r="W16" s="4">
        <v>18001098281.25</v>
      </c>
      <c r="Y16" s="7">
        <v>6.9999999999999999E-4</v>
      </c>
    </row>
    <row r="17" spans="1:25" ht="21" x14ac:dyDescent="0.55000000000000004">
      <c r="A17" s="3" t="s">
        <v>23</v>
      </c>
      <c r="C17" s="4">
        <v>9570000</v>
      </c>
      <c r="E17" s="4">
        <v>110210395824</v>
      </c>
      <c r="G17" s="4">
        <v>175878895500</v>
      </c>
      <c r="I17" s="4">
        <v>0</v>
      </c>
      <c r="K17" s="4">
        <v>0</v>
      </c>
      <c r="M17" s="4">
        <v>0</v>
      </c>
      <c r="O17" s="4">
        <v>0</v>
      </c>
      <c r="Q17" s="4">
        <v>9570000</v>
      </c>
      <c r="S17" s="4">
        <v>19750</v>
      </c>
      <c r="U17" s="4">
        <v>110210395824</v>
      </c>
      <c r="W17" s="4">
        <v>188783053593.75</v>
      </c>
      <c r="Y17" s="7">
        <v>7.7999999999999996E-3</v>
      </c>
    </row>
    <row r="18" spans="1:25" ht="21" x14ac:dyDescent="0.55000000000000004">
      <c r="A18" s="3" t="s">
        <v>24</v>
      </c>
      <c r="C18" s="4">
        <v>4000000</v>
      </c>
      <c r="E18" s="4">
        <v>81279174583</v>
      </c>
      <c r="G18" s="4">
        <v>69996780000</v>
      </c>
      <c r="I18" s="4">
        <v>0</v>
      </c>
      <c r="K18" s="4">
        <v>0</v>
      </c>
      <c r="M18" s="4">
        <v>0</v>
      </c>
      <c r="O18" s="4">
        <v>0</v>
      </c>
      <c r="Q18" s="4">
        <v>4000000</v>
      </c>
      <c r="S18" s="4">
        <v>19240</v>
      </c>
      <c r="U18" s="4">
        <v>81279174583</v>
      </c>
      <c r="W18" s="4">
        <v>76868610000</v>
      </c>
      <c r="Y18" s="7">
        <v>3.2000000000000002E-3</v>
      </c>
    </row>
    <row r="19" spans="1:25" ht="21" x14ac:dyDescent="0.55000000000000004">
      <c r="A19" s="3" t="s">
        <v>25</v>
      </c>
      <c r="C19" s="4">
        <v>22586600</v>
      </c>
      <c r="E19" s="4">
        <v>226137039196</v>
      </c>
      <c r="G19" s="4">
        <v>225594960800</v>
      </c>
      <c r="I19" s="4">
        <v>0</v>
      </c>
      <c r="K19" s="4">
        <v>0</v>
      </c>
      <c r="M19" s="4">
        <v>-17880644</v>
      </c>
      <c r="O19" s="4">
        <v>182369180179</v>
      </c>
      <c r="Q19" s="4">
        <v>4705956</v>
      </c>
      <c r="S19" s="4">
        <v>10048</v>
      </c>
      <c r="U19" s="4">
        <v>47116031468</v>
      </c>
      <c r="W19" s="4">
        <v>47228703352.934402</v>
      </c>
      <c r="Y19" s="7">
        <v>1.9E-3</v>
      </c>
    </row>
    <row r="20" spans="1:25" ht="21" x14ac:dyDescent="0.55000000000000004">
      <c r="A20" s="3" t="s">
        <v>26</v>
      </c>
      <c r="C20" s="4">
        <v>5500000</v>
      </c>
      <c r="E20" s="4">
        <v>56680673400</v>
      </c>
      <c r="G20" s="4">
        <v>84874092187.5</v>
      </c>
      <c r="I20" s="4">
        <v>0</v>
      </c>
      <c r="K20" s="4">
        <v>0</v>
      </c>
      <c r="M20" s="4">
        <v>0</v>
      </c>
      <c r="O20" s="4">
        <v>0</v>
      </c>
      <c r="Q20" s="4">
        <v>5500000</v>
      </c>
      <c r="S20" s="4">
        <v>16620</v>
      </c>
      <c r="U20" s="4">
        <v>56680673400</v>
      </c>
      <c r="W20" s="4">
        <v>91301450625</v>
      </c>
      <c r="Y20" s="7">
        <v>3.8E-3</v>
      </c>
    </row>
    <row r="21" spans="1:25" ht="21" x14ac:dyDescent="0.55000000000000004">
      <c r="A21" s="3" t="s">
        <v>27</v>
      </c>
      <c r="C21" s="4">
        <v>6791000</v>
      </c>
      <c r="E21" s="4">
        <v>109829073089</v>
      </c>
      <c r="G21" s="4">
        <v>145324397104.68799</v>
      </c>
      <c r="I21" s="4">
        <v>0</v>
      </c>
      <c r="K21" s="4">
        <v>0</v>
      </c>
      <c r="M21" s="4">
        <v>0</v>
      </c>
      <c r="O21" s="4">
        <v>0</v>
      </c>
      <c r="Q21" s="4">
        <v>6791000</v>
      </c>
      <c r="S21" s="4">
        <v>23420</v>
      </c>
      <c r="U21" s="4">
        <v>109829073089</v>
      </c>
      <c r="W21" s="4">
        <v>158856353801.25</v>
      </c>
      <c r="Y21" s="7">
        <v>6.6E-3</v>
      </c>
    </row>
    <row r="22" spans="1:25" ht="21" x14ac:dyDescent="0.55000000000000004">
      <c r="A22" s="3" t="s">
        <v>28</v>
      </c>
      <c r="C22" s="4">
        <v>21564</v>
      </c>
      <c r="E22" s="4">
        <v>39363632745</v>
      </c>
      <c r="G22" s="4">
        <v>61486187940</v>
      </c>
      <c r="I22" s="4">
        <v>0</v>
      </c>
      <c r="K22" s="4">
        <v>0</v>
      </c>
      <c r="M22" s="4">
        <v>0</v>
      </c>
      <c r="O22" s="4">
        <v>0</v>
      </c>
      <c r="Q22" s="4">
        <v>21564</v>
      </c>
      <c r="S22" s="4">
        <v>3140584</v>
      </c>
      <c r="U22" s="4">
        <v>39363632745</v>
      </c>
      <c r="W22" s="4">
        <v>67723553376</v>
      </c>
      <c r="Y22" s="7">
        <v>2.8E-3</v>
      </c>
    </row>
    <row r="23" spans="1:25" ht="21" x14ac:dyDescent="0.55000000000000004">
      <c r="A23" s="3" t="s">
        <v>29</v>
      </c>
      <c r="C23" s="4">
        <v>130571</v>
      </c>
      <c r="E23" s="4">
        <v>99999758915</v>
      </c>
      <c r="G23" s="4">
        <v>84059370093</v>
      </c>
      <c r="I23" s="4">
        <v>0</v>
      </c>
      <c r="K23" s="4">
        <v>0</v>
      </c>
      <c r="M23" s="4">
        <v>0</v>
      </c>
      <c r="O23" s="4">
        <v>0</v>
      </c>
      <c r="Q23" s="4">
        <v>130571</v>
      </c>
      <c r="S23" s="4">
        <v>703694</v>
      </c>
      <c r="U23" s="4">
        <v>99999758915</v>
      </c>
      <c r="W23" s="4">
        <v>91882009274</v>
      </c>
      <c r="Y23" s="7">
        <v>3.8E-3</v>
      </c>
    </row>
    <row r="24" spans="1:25" ht="21" x14ac:dyDescent="0.55000000000000004">
      <c r="A24" s="3" t="s">
        <v>30</v>
      </c>
      <c r="C24" s="4">
        <v>10000</v>
      </c>
      <c r="E24" s="4">
        <v>10000000000</v>
      </c>
      <c r="G24" s="4">
        <v>10000000000</v>
      </c>
      <c r="I24" s="4">
        <v>0</v>
      </c>
      <c r="K24" s="4">
        <v>0</v>
      </c>
      <c r="M24" s="4">
        <v>0</v>
      </c>
      <c r="O24" s="4">
        <v>0</v>
      </c>
      <c r="Q24" s="4">
        <v>10000</v>
      </c>
      <c r="S24" s="4">
        <v>1019034</v>
      </c>
      <c r="U24" s="4">
        <v>10000000000</v>
      </c>
      <c r="W24" s="4">
        <v>10190340000</v>
      </c>
      <c r="Y24" s="7">
        <v>4.0000000000000002E-4</v>
      </c>
    </row>
    <row r="25" spans="1:25" ht="21" x14ac:dyDescent="0.55000000000000004">
      <c r="A25" s="3" t="s">
        <v>31</v>
      </c>
      <c r="C25" s="4">
        <v>22635840</v>
      </c>
      <c r="E25" s="4">
        <v>178928178285</v>
      </c>
      <c r="G25" s="4">
        <v>180684288718.56</v>
      </c>
      <c r="I25" s="4">
        <v>11317920</v>
      </c>
      <c r="K25" s="4">
        <v>0</v>
      </c>
      <c r="M25" s="4">
        <v>0</v>
      </c>
      <c r="O25" s="4">
        <v>0</v>
      </c>
      <c r="Q25" s="4">
        <v>33953760</v>
      </c>
      <c r="S25" s="4">
        <v>5920</v>
      </c>
      <c r="U25" s="4">
        <v>178928178285</v>
      </c>
      <c r="W25" s="4">
        <v>199810271957.76001</v>
      </c>
      <c r="Y25" s="7">
        <v>8.2000000000000007E-3</v>
      </c>
    </row>
    <row r="26" spans="1:25" ht="21" x14ac:dyDescent="0.55000000000000004">
      <c r="A26" s="3" t="s">
        <v>32</v>
      </c>
      <c r="C26" s="4">
        <v>247667173</v>
      </c>
      <c r="E26" s="4">
        <v>1536841880308</v>
      </c>
      <c r="G26" s="4">
        <v>1629062742322.74</v>
      </c>
      <c r="I26" s="4">
        <v>0</v>
      </c>
      <c r="K26" s="4">
        <v>0</v>
      </c>
      <c r="M26" s="4">
        <v>0</v>
      </c>
      <c r="O26" s="4">
        <v>0</v>
      </c>
      <c r="Q26" s="4">
        <v>247667173</v>
      </c>
      <c r="S26" s="4">
        <v>6726</v>
      </c>
      <c r="U26" s="4">
        <v>1536841880308</v>
      </c>
      <c r="W26" s="4">
        <v>1655897839634.6899</v>
      </c>
      <c r="Y26" s="7">
        <v>6.8400000000000002E-2</v>
      </c>
    </row>
    <row r="27" spans="1:25" ht="19.5" thickBot="1" x14ac:dyDescent="0.5">
      <c r="E27" s="6">
        <f>SUM(E9:E26)</f>
        <v>3845141310286</v>
      </c>
      <c r="G27" s="6">
        <f>SUM(G9:G26)</f>
        <v>4231990348281.1143</v>
      </c>
      <c r="K27" s="6">
        <f>SUM(K9:K26)</f>
        <v>0</v>
      </c>
      <c r="O27" s="6">
        <f>SUM(O9:O26)</f>
        <v>818688895743</v>
      </c>
      <c r="U27" s="6">
        <f>SUM(U9:U26)</f>
        <v>3300631239946</v>
      </c>
      <c r="W27" s="6">
        <f>SUM(W9:W26)</f>
        <v>3748538783257.9912</v>
      </c>
      <c r="Y27" s="9">
        <f>SUM(Y9:Y26)</f>
        <v>0.15479999999999999</v>
      </c>
    </row>
    <row r="28" spans="1:25" ht="19.5" thickTop="1" x14ac:dyDescent="0.45"/>
    <row r="29" spans="1:25" x14ac:dyDescent="0.45">
      <c r="U29" s="4"/>
    </row>
    <row r="30" spans="1:25" x14ac:dyDescent="0.45">
      <c r="U30" s="4"/>
    </row>
    <row r="31" spans="1:25" x14ac:dyDescent="0.45">
      <c r="U31" s="4"/>
    </row>
    <row r="32" spans="1:25" x14ac:dyDescent="0.45">
      <c r="U32" s="4"/>
    </row>
    <row r="33" spans="21:21" x14ac:dyDescent="0.45">
      <c r="U33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U51"/>
  <sheetViews>
    <sheetView rightToLeft="1" topLeftCell="A26" workbookViewId="0">
      <selection activeCell="O46" sqref="O46:O48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</row>
    <row r="3" spans="1:21" ht="30" x14ac:dyDescent="0.45">
      <c r="D3" s="22" t="s">
        <v>242</v>
      </c>
      <c r="E3" s="22" t="s">
        <v>242</v>
      </c>
      <c r="F3" s="22" t="s">
        <v>242</v>
      </c>
      <c r="G3" s="22" t="s">
        <v>242</v>
      </c>
      <c r="H3" s="22" t="s">
        <v>242</v>
      </c>
    </row>
    <row r="4" spans="1:21" ht="30" x14ac:dyDescent="0.45"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</row>
    <row r="6" spans="1:21" ht="30" x14ac:dyDescent="0.45">
      <c r="A6" s="22" t="s">
        <v>3</v>
      </c>
      <c r="C6" s="22" t="s">
        <v>244</v>
      </c>
      <c r="D6" s="22" t="s">
        <v>244</v>
      </c>
      <c r="E6" s="22" t="s">
        <v>244</v>
      </c>
      <c r="F6" s="22" t="s">
        <v>244</v>
      </c>
      <c r="G6" s="22" t="s">
        <v>244</v>
      </c>
      <c r="H6" s="22" t="s">
        <v>244</v>
      </c>
      <c r="I6" s="22" t="s">
        <v>244</v>
      </c>
      <c r="J6" s="22" t="s">
        <v>244</v>
      </c>
      <c r="K6" s="22" t="s">
        <v>244</v>
      </c>
      <c r="M6" s="22" t="s">
        <v>245</v>
      </c>
      <c r="N6" s="22" t="s">
        <v>245</v>
      </c>
      <c r="O6" s="22" t="s">
        <v>245</v>
      </c>
      <c r="P6" s="22" t="s">
        <v>245</v>
      </c>
      <c r="Q6" s="22" t="s">
        <v>245</v>
      </c>
      <c r="R6" s="22" t="s">
        <v>245</v>
      </c>
      <c r="S6" s="22" t="s">
        <v>245</v>
      </c>
      <c r="T6" s="22" t="s">
        <v>245</v>
      </c>
      <c r="U6" s="22" t="s">
        <v>245</v>
      </c>
    </row>
    <row r="7" spans="1:21" ht="30" x14ac:dyDescent="0.45">
      <c r="A7" s="22" t="s">
        <v>3</v>
      </c>
      <c r="C7" s="22" t="s">
        <v>306</v>
      </c>
      <c r="E7" s="22" t="s">
        <v>307</v>
      </c>
      <c r="G7" s="22" t="s">
        <v>308</v>
      </c>
      <c r="I7" s="22" t="s">
        <v>102</v>
      </c>
      <c r="K7" s="22" t="s">
        <v>309</v>
      </c>
      <c r="M7" s="22" t="s">
        <v>306</v>
      </c>
      <c r="O7" s="22" t="s">
        <v>307</v>
      </c>
      <c r="Q7" s="22" t="s">
        <v>308</v>
      </c>
      <c r="S7" s="22" t="s">
        <v>102</v>
      </c>
      <c r="U7" s="22" t="s">
        <v>309</v>
      </c>
    </row>
    <row r="8" spans="1:21" ht="21" x14ac:dyDescent="0.55000000000000004">
      <c r="A8" s="3" t="s">
        <v>17</v>
      </c>
      <c r="C8" s="4">
        <v>0</v>
      </c>
      <c r="E8" s="4">
        <v>-36593117393</v>
      </c>
      <c r="G8" s="4">
        <v>204165907870</v>
      </c>
      <c r="I8" s="4">
        <v>167572790477</v>
      </c>
      <c r="K8" s="7">
        <v>0.32419999999999999</v>
      </c>
      <c r="M8" s="4">
        <v>0</v>
      </c>
      <c r="O8" s="4">
        <v>120050559066</v>
      </c>
      <c r="Q8" s="4">
        <v>249131987856</v>
      </c>
      <c r="S8" s="4">
        <f>O8+Q8+M8</f>
        <v>369182546922</v>
      </c>
      <c r="U8" s="7">
        <v>9.2700000000000005E-2</v>
      </c>
    </row>
    <row r="9" spans="1:21" ht="21" x14ac:dyDescent="0.55000000000000004">
      <c r="A9" s="3" t="s">
        <v>25</v>
      </c>
      <c r="C9" s="4">
        <v>0</v>
      </c>
      <c r="E9" s="4">
        <v>654750280</v>
      </c>
      <c r="G9" s="4">
        <v>3348172451</v>
      </c>
      <c r="I9" s="4">
        <v>4002922731</v>
      </c>
      <c r="K9" s="7">
        <v>7.7000000000000002E-3</v>
      </c>
      <c r="M9" s="4">
        <v>0</v>
      </c>
      <c r="O9" s="4">
        <v>112671884</v>
      </c>
      <c r="Q9" s="4">
        <v>3348172451</v>
      </c>
      <c r="S9" s="4">
        <f t="shared" ref="S9:S42" si="0">O9+Q9+M9</f>
        <v>3460844335</v>
      </c>
      <c r="U9" s="7">
        <v>8.9999999999999998E-4</v>
      </c>
    </row>
    <row r="10" spans="1:21" ht="21" x14ac:dyDescent="0.55000000000000004">
      <c r="A10" s="3" t="s">
        <v>27</v>
      </c>
      <c r="C10" s="4">
        <v>0</v>
      </c>
      <c r="E10" s="4">
        <v>13531956697</v>
      </c>
      <c r="G10" s="4">
        <v>0</v>
      </c>
      <c r="I10" s="4">
        <v>13531956697</v>
      </c>
      <c r="K10" s="7">
        <v>2.6200000000000001E-2</v>
      </c>
      <c r="M10" s="4">
        <v>0</v>
      </c>
      <c r="O10" s="4">
        <v>16713153522</v>
      </c>
      <c r="Q10" s="4">
        <v>2255594011</v>
      </c>
      <c r="S10" s="4">
        <f t="shared" si="0"/>
        <v>18968747533</v>
      </c>
      <c r="U10" s="7">
        <v>4.7999999999999996E-3</v>
      </c>
    </row>
    <row r="11" spans="1:21" ht="21" x14ac:dyDescent="0.55000000000000004">
      <c r="A11" s="3" t="s">
        <v>276</v>
      </c>
      <c r="C11" s="4">
        <v>0</v>
      </c>
      <c r="E11" s="4">
        <v>0</v>
      </c>
      <c r="G11" s="4">
        <v>0</v>
      </c>
      <c r="I11" s="4">
        <v>0</v>
      </c>
      <c r="K11" s="7">
        <v>0</v>
      </c>
      <c r="M11" s="4">
        <v>0</v>
      </c>
      <c r="O11" s="4">
        <v>0</v>
      </c>
      <c r="Q11" s="4">
        <v>13562476152</v>
      </c>
      <c r="S11" s="4">
        <f t="shared" si="0"/>
        <v>13562476152</v>
      </c>
      <c r="U11" s="7">
        <v>3.3999999999999998E-3</v>
      </c>
    </row>
    <row r="12" spans="1:21" ht="21" x14ac:dyDescent="0.55000000000000004">
      <c r="A12" s="3" t="s">
        <v>21</v>
      </c>
      <c r="C12" s="4">
        <v>0</v>
      </c>
      <c r="E12" s="4">
        <v>5133896250</v>
      </c>
      <c r="G12" s="4">
        <v>0</v>
      </c>
      <c r="I12" s="4">
        <v>5133896250</v>
      </c>
      <c r="K12" s="7">
        <v>9.9000000000000008E-3</v>
      </c>
      <c r="M12" s="4">
        <v>0</v>
      </c>
      <c r="O12" s="4">
        <v>11706082501</v>
      </c>
      <c r="Q12" s="4">
        <v>4835852099</v>
      </c>
      <c r="S12" s="4">
        <f t="shared" si="0"/>
        <v>16541934600</v>
      </c>
      <c r="U12" s="7">
        <v>4.1999999999999997E-3</v>
      </c>
    </row>
    <row r="13" spans="1:21" ht="21" x14ac:dyDescent="0.55000000000000004">
      <c r="A13" s="3" t="s">
        <v>277</v>
      </c>
      <c r="C13" s="4">
        <v>0</v>
      </c>
      <c r="E13" s="4">
        <v>0</v>
      </c>
      <c r="G13" s="4">
        <v>0</v>
      </c>
      <c r="I13" s="4">
        <v>0</v>
      </c>
      <c r="K13" s="7">
        <v>0</v>
      </c>
      <c r="M13" s="4">
        <v>0</v>
      </c>
      <c r="O13" s="4">
        <v>0</v>
      </c>
      <c r="Q13" s="4">
        <v>149950985</v>
      </c>
      <c r="S13" s="4">
        <f t="shared" si="0"/>
        <v>149950985</v>
      </c>
      <c r="U13" s="7">
        <v>0</v>
      </c>
    </row>
    <row r="14" spans="1:21" ht="21" x14ac:dyDescent="0.55000000000000004">
      <c r="A14" s="3" t="s">
        <v>278</v>
      </c>
      <c r="C14" s="4">
        <v>0</v>
      </c>
      <c r="E14" s="4">
        <v>0</v>
      </c>
      <c r="G14" s="4">
        <v>0</v>
      </c>
      <c r="I14" s="4">
        <v>0</v>
      </c>
      <c r="K14" s="7">
        <v>0</v>
      </c>
      <c r="M14" s="4">
        <v>0</v>
      </c>
      <c r="O14" s="4">
        <v>0</v>
      </c>
      <c r="Q14" s="4">
        <v>56458229786</v>
      </c>
      <c r="S14" s="4">
        <f t="shared" si="0"/>
        <v>56458229786</v>
      </c>
      <c r="U14" s="7">
        <v>1.4200000000000001E-2</v>
      </c>
    </row>
    <row r="15" spans="1:21" ht="21" x14ac:dyDescent="0.55000000000000004">
      <c r="A15" s="3" t="s">
        <v>279</v>
      </c>
      <c r="C15" s="4">
        <v>0</v>
      </c>
      <c r="E15" s="4">
        <v>0</v>
      </c>
      <c r="G15" s="4">
        <v>0</v>
      </c>
      <c r="I15" s="4">
        <v>0</v>
      </c>
      <c r="K15" s="7">
        <v>0</v>
      </c>
      <c r="M15" s="4">
        <v>0</v>
      </c>
      <c r="O15" s="4">
        <v>0</v>
      </c>
      <c r="Q15" s="4">
        <v>4102073909</v>
      </c>
      <c r="S15" s="4">
        <f t="shared" si="0"/>
        <v>4102073909</v>
      </c>
      <c r="U15" s="7">
        <v>1E-3</v>
      </c>
    </row>
    <row r="16" spans="1:21" ht="21" x14ac:dyDescent="0.55000000000000004">
      <c r="A16" s="3" t="s">
        <v>280</v>
      </c>
      <c r="C16" s="4">
        <v>0</v>
      </c>
      <c r="E16" s="4">
        <v>0</v>
      </c>
      <c r="G16" s="4">
        <v>0</v>
      </c>
      <c r="I16" s="4">
        <v>0</v>
      </c>
      <c r="K16" s="7">
        <v>0</v>
      </c>
      <c r="M16" s="4">
        <v>0</v>
      </c>
      <c r="O16" s="4">
        <v>0</v>
      </c>
      <c r="Q16" s="4">
        <v>-5204</v>
      </c>
      <c r="S16" s="4">
        <f t="shared" si="0"/>
        <v>-5204</v>
      </c>
      <c r="U16" s="7">
        <v>0</v>
      </c>
    </row>
    <row r="17" spans="1:21" ht="21" x14ac:dyDescent="0.55000000000000004">
      <c r="A17" s="3" t="s">
        <v>281</v>
      </c>
      <c r="C17" s="4">
        <v>0</v>
      </c>
      <c r="E17" s="4">
        <v>0</v>
      </c>
      <c r="G17" s="4">
        <v>0</v>
      </c>
      <c r="I17" s="4">
        <v>0</v>
      </c>
      <c r="K17" s="7">
        <v>0</v>
      </c>
      <c r="M17" s="4">
        <v>0</v>
      </c>
      <c r="O17" s="4">
        <v>0</v>
      </c>
      <c r="Q17" s="4">
        <v>-2185686299</v>
      </c>
      <c r="S17" s="4">
        <f t="shared" si="0"/>
        <v>-2185686299</v>
      </c>
      <c r="U17" s="7">
        <v>-5.0000000000000001E-4</v>
      </c>
    </row>
    <row r="18" spans="1:21" ht="21" x14ac:dyDescent="0.55000000000000004">
      <c r="A18" s="3" t="s">
        <v>282</v>
      </c>
      <c r="C18" s="4">
        <v>0</v>
      </c>
      <c r="E18" s="4">
        <v>0</v>
      </c>
      <c r="G18" s="4">
        <v>0</v>
      </c>
      <c r="I18" s="4">
        <v>0</v>
      </c>
      <c r="K18" s="7">
        <v>0</v>
      </c>
      <c r="M18" s="4">
        <v>0</v>
      </c>
      <c r="O18" s="4">
        <v>0</v>
      </c>
      <c r="Q18" s="4">
        <v>12758041988</v>
      </c>
      <c r="S18" s="4">
        <f t="shared" si="0"/>
        <v>12758041988</v>
      </c>
      <c r="U18" s="7">
        <v>3.2000000000000002E-3</v>
      </c>
    </row>
    <row r="19" spans="1:21" ht="21" x14ac:dyDescent="0.55000000000000004">
      <c r="A19" s="3" t="s">
        <v>283</v>
      </c>
      <c r="C19" s="4">
        <v>0</v>
      </c>
      <c r="E19" s="4">
        <v>0</v>
      </c>
      <c r="G19" s="4">
        <v>0</v>
      </c>
      <c r="I19" s="4">
        <v>0</v>
      </c>
      <c r="K19" s="7">
        <v>0</v>
      </c>
      <c r="M19" s="4">
        <v>0</v>
      </c>
      <c r="O19" s="4">
        <v>0</v>
      </c>
      <c r="Q19" s="4">
        <v>113069163998</v>
      </c>
      <c r="S19" s="4">
        <f t="shared" si="0"/>
        <v>113069163998</v>
      </c>
      <c r="U19" s="7">
        <v>2.8400000000000002E-2</v>
      </c>
    </row>
    <row r="20" spans="1:21" ht="21" x14ac:dyDescent="0.55000000000000004">
      <c r="A20" s="3" t="s">
        <v>284</v>
      </c>
      <c r="C20" s="4">
        <v>0</v>
      </c>
      <c r="E20" s="4">
        <v>0</v>
      </c>
      <c r="G20" s="4">
        <v>0</v>
      </c>
      <c r="I20" s="4">
        <v>0</v>
      </c>
      <c r="K20" s="7">
        <v>0</v>
      </c>
      <c r="M20" s="4">
        <v>0</v>
      </c>
      <c r="O20" s="4">
        <v>0</v>
      </c>
      <c r="Q20" s="4">
        <v>-3373992</v>
      </c>
      <c r="S20" s="4">
        <f t="shared" si="0"/>
        <v>-3373992</v>
      </c>
      <c r="U20" s="7">
        <v>0</v>
      </c>
    </row>
    <row r="21" spans="1:21" ht="21" x14ac:dyDescent="0.55000000000000004">
      <c r="A21" s="3" t="s">
        <v>285</v>
      </c>
      <c r="C21" s="4">
        <v>0</v>
      </c>
      <c r="E21" s="4">
        <v>0</v>
      </c>
      <c r="G21" s="4">
        <v>0</v>
      </c>
      <c r="I21" s="4">
        <v>0</v>
      </c>
      <c r="K21" s="7">
        <v>0</v>
      </c>
      <c r="M21" s="4">
        <v>0</v>
      </c>
      <c r="O21" s="4">
        <v>0</v>
      </c>
      <c r="Q21" s="4">
        <v>-101402900</v>
      </c>
      <c r="S21" s="4">
        <f t="shared" si="0"/>
        <v>-101402900</v>
      </c>
      <c r="U21" s="7">
        <v>0</v>
      </c>
    </row>
    <row r="22" spans="1:21" ht="21" x14ac:dyDescent="0.55000000000000004">
      <c r="A22" s="3" t="s">
        <v>18</v>
      </c>
      <c r="C22" s="4">
        <v>0</v>
      </c>
      <c r="E22" s="4">
        <v>6202625625</v>
      </c>
      <c r="G22" s="4">
        <v>0</v>
      </c>
      <c r="I22" s="4">
        <v>6202625625</v>
      </c>
      <c r="K22" s="7">
        <v>1.2E-2</v>
      </c>
      <c r="M22" s="4">
        <v>0</v>
      </c>
      <c r="O22" s="4">
        <v>1585288549</v>
      </c>
      <c r="Q22" s="4">
        <v>39352724983</v>
      </c>
      <c r="S22" s="4">
        <f t="shared" si="0"/>
        <v>40938013532</v>
      </c>
      <c r="U22" s="7">
        <v>1.03E-2</v>
      </c>
    </row>
    <row r="23" spans="1:21" ht="21" x14ac:dyDescent="0.55000000000000004">
      <c r="A23" s="3" t="s">
        <v>286</v>
      </c>
      <c r="C23" s="4">
        <v>0</v>
      </c>
      <c r="E23" s="4">
        <v>0</v>
      </c>
      <c r="G23" s="4">
        <v>0</v>
      </c>
      <c r="I23" s="4">
        <v>0</v>
      </c>
      <c r="K23" s="7">
        <v>0</v>
      </c>
      <c r="M23" s="4">
        <v>0</v>
      </c>
      <c r="O23" s="4">
        <v>0</v>
      </c>
      <c r="Q23" s="4">
        <v>150584900000</v>
      </c>
      <c r="S23" s="4">
        <f t="shared" si="0"/>
        <v>150584900000</v>
      </c>
      <c r="U23" s="7">
        <v>3.78E-2</v>
      </c>
    </row>
    <row r="24" spans="1:21" ht="21" x14ac:dyDescent="0.55000000000000004">
      <c r="A24" s="3" t="s">
        <v>287</v>
      </c>
      <c r="C24" s="4">
        <v>0</v>
      </c>
      <c r="E24" s="4">
        <v>0</v>
      </c>
      <c r="G24" s="4">
        <v>0</v>
      </c>
      <c r="I24" s="4">
        <v>0</v>
      </c>
      <c r="K24" s="7">
        <v>0</v>
      </c>
      <c r="M24" s="4">
        <v>0</v>
      </c>
      <c r="O24" s="4">
        <v>0</v>
      </c>
      <c r="Q24" s="4">
        <v>10232205674</v>
      </c>
      <c r="S24" s="4">
        <f t="shared" si="0"/>
        <v>10232205674</v>
      </c>
      <c r="U24" s="7">
        <v>2.5999999999999999E-3</v>
      </c>
    </row>
    <row r="25" spans="1:21" ht="21" x14ac:dyDescent="0.55000000000000004">
      <c r="A25" s="3" t="s">
        <v>24</v>
      </c>
      <c r="C25" s="4">
        <v>0</v>
      </c>
      <c r="E25" s="4">
        <v>6871830000</v>
      </c>
      <c r="G25" s="4">
        <v>0</v>
      </c>
      <c r="I25" s="4">
        <v>6871830000</v>
      </c>
      <c r="K25" s="7">
        <v>1.3299999999999999E-2</v>
      </c>
      <c r="M25" s="4">
        <v>0</v>
      </c>
      <c r="O25" s="4">
        <v>-4410564583</v>
      </c>
      <c r="Q25" s="4">
        <v>-1500426007</v>
      </c>
      <c r="S25" s="4">
        <f t="shared" si="0"/>
        <v>-5910990590</v>
      </c>
      <c r="U25" s="7">
        <v>-1.5E-3</v>
      </c>
    </row>
    <row r="26" spans="1:21" ht="21" x14ac:dyDescent="0.55000000000000004">
      <c r="A26" s="3" t="s">
        <v>288</v>
      </c>
      <c r="C26" s="4">
        <v>0</v>
      </c>
      <c r="E26" s="4">
        <v>0</v>
      </c>
      <c r="G26" s="4">
        <v>0</v>
      </c>
      <c r="I26" s="4">
        <v>0</v>
      </c>
      <c r="K26" s="7">
        <v>0</v>
      </c>
      <c r="M26" s="4">
        <v>0</v>
      </c>
      <c r="O26" s="4">
        <v>0</v>
      </c>
      <c r="Q26" s="4">
        <v>9292090333</v>
      </c>
      <c r="S26" s="4">
        <f t="shared" si="0"/>
        <v>9292090333</v>
      </c>
      <c r="U26" s="7">
        <v>2.3E-3</v>
      </c>
    </row>
    <row r="27" spans="1:21" ht="21" x14ac:dyDescent="0.55000000000000004">
      <c r="A27" s="3" t="s">
        <v>267</v>
      </c>
      <c r="C27" s="4">
        <v>0</v>
      </c>
      <c r="E27" s="4">
        <v>0</v>
      </c>
      <c r="G27" s="4">
        <v>0</v>
      </c>
      <c r="I27" s="4">
        <v>0</v>
      </c>
      <c r="K27" s="7">
        <v>0</v>
      </c>
      <c r="M27" s="4">
        <v>5405330000</v>
      </c>
      <c r="O27" s="4">
        <v>0</v>
      </c>
      <c r="Q27" s="4">
        <v>8843268066</v>
      </c>
      <c r="S27" s="4">
        <f t="shared" si="0"/>
        <v>14248598066</v>
      </c>
      <c r="U27" s="7">
        <v>3.5999999999999999E-3</v>
      </c>
    </row>
    <row r="28" spans="1:21" ht="21" x14ac:dyDescent="0.55000000000000004">
      <c r="A28" s="3" t="s">
        <v>289</v>
      </c>
      <c r="C28" s="4">
        <v>0</v>
      </c>
      <c r="E28" s="4">
        <v>0</v>
      </c>
      <c r="G28" s="4">
        <v>0</v>
      </c>
      <c r="I28" s="4">
        <v>0</v>
      </c>
      <c r="K28" s="7">
        <v>0</v>
      </c>
      <c r="M28" s="4">
        <v>0</v>
      </c>
      <c r="O28" s="4">
        <v>0</v>
      </c>
      <c r="Q28" s="4">
        <v>21953997098</v>
      </c>
      <c r="S28" s="4">
        <f t="shared" si="0"/>
        <v>21953997098</v>
      </c>
      <c r="U28" s="7">
        <v>5.4999999999999997E-3</v>
      </c>
    </row>
    <row r="29" spans="1:21" ht="21" x14ac:dyDescent="0.55000000000000004">
      <c r="A29" s="3" t="s">
        <v>290</v>
      </c>
      <c r="C29" s="4">
        <v>0</v>
      </c>
      <c r="E29" s="4">
        <v>0</v>
      </c>
      <c r="G29" s="4">
        <v>0</v>
      </c>
      <c r="I29" s="4">
        <v>0</v>
      </c>
      <c r="K29" s="7">
        <v>0</v>
      </c>
      <c r="M29" s="4">
        <v>0</v>
      </c>
      <c r="O29" s="4">
        <v>0</v>
      </c>
      <c r="Q29" s="4">
        <v>21754964591</v>
      </c>
      <c r="S29" s="4">
        <f t="shared" si="0"/>
        <v>21754964591</v>
      </c>
      <c r="U29" s="7">
        <v>5.4999999999999997E-3</v>
      </c>
    </row>
    <row r="30" spans="1:21" ht="21" x14ac:dyDescent="0.55000000000000004">
      <c r="A30" s="3" t="s">
        <v>291</v>
      </c>
      <c r="C30" s="4">
        <v>0</v>
      </c>
      <c r="E30" s="4">
        <v>0</v>
      </c>
      <c r="G30" s="4">
        <v>0</v>
      </c>
      <c r="I30" s="4">
        <v>0</v>
      </c>
      <c r="K30" s="7">
        <v>0</v>
      </c>
      <c r="M30" s="4">
        <v>0</v>
      </c>
      <c r="O30" s="4">
        <v>0</v>
      </c>
      <c r="Q30" s="4">
        <v>116270538628</v>
      </c>
      <c r="S30" s="4">
        <f t="shared" si="0"/>
        <v>116270538628</v>
      </c>
      <c r="U30" s="7">
        <v>2.92E-2</v>
      </c>
    </row>
    <row r="31" spans="1:21" ht="21" x14ac:dyDescent="0.55000000000000004">
      <c r="A31" s="3" t="s">
        <v>16</v>
      </c>
      <c r="C31" s="4">
        <v>0</v>
      </c>
      <c r="E31" s="4">
        <v>8335046744</v>
      </c>
      <c r="G31" s="4">
        <v>0</v>
      </c>
      <c r="I31" s="4">
        <v>8335046744</v>
      </c>
      <c r="K31" s="7">
        <v>1.61E-2</v>
      </c>
      <c r="M31" s="4">
        <v>17901497367</v>
      </c>
      <c r="O31" s="4">
        <v>-38725546339</v>
      </c>
      <c r="Q31" s="4">
        <v>54195030303</v>
      </c>
      <c r="S31" s="4">
        <f t="shared" si="0"/>
        <v>33370981331</v>
      </c>
      <c r="U31" s="7">
        <v>8.0999999999999996E-3</v>
      </c>
    </row>
    <row r="32" spans="1:21" ht="21" x14ac:dyDescent="0.55000000000000004">
      <c r="A32" s="3" t="s">
        <v>15</v>
      </c>
      <c r="C32" s="4">
        <v>0</v>
      </c>
      <c r="E32" s="4">
        <v>38911321991</v>
      </c>
      <c r="G32" s="4">
        <v>0</v>
      </c>
      <c r="I32" s="4">
        <v>38911321991</v>
      </c>
      <c r="K32" s="7">
        <v>7.5300000000000006E-2</v>
      </c>
      <c r="M32" s="4">
        <v>66810077040</v>
      </c>
      <c r="O32" s="4">
        <v>-124560733790</v>
      </c>
      <c r="Q32" s="4">
        <v>0</v>
      </c>
      <c r="S32" s="4">
        <f t="shared" si="0"/>
        <v>-57750656750</v>
      </c>
      <c r="U32" s="7">
        <v>-1.4500000000000001E-2</v>
      </c>
    </row>
    <row r="33" spans="1:21" ht="21" x14ac:dyDescent="0.55000000000000004">
      <c r="A33" s="3" t="s">
        <v>32</v>
      </c>
      <c r="C33" s="4">
        <v>0</v>
      </c>
      <c r="E33" s="4">
        <v>26835097312</v>
      </c>
      <c r="G33" s="4">
        <v>0</v>
      </c>
      <c r="I33" s="4">
        <v>26835097312</v>
      </c>
      <c r="K33" s="7">
        <v>5.1900000000000002E-2</v>
      </c>
      <c r="M33" s="4">
        <v>82394365950</v>
      </c>
      <c r="O33" s="4">
        <v>116662689789</v>
      </c>
      <c r="Q33" s="4">
        <v>0</v>
      </c>
      <c r="S33" s="4">
        <f t="shared" si="0"/>
        <v>199057055739</v>
      </c>
      <c r="U33" s="7">
        <v>0.05</v>
      </c>
    </row>
    <row r="34" spans="1:21" ht="21" x14ac:dyDescent="0.55000000000000004">
      <c r="A34" s="3" t="s">
        <v>23</v>
      </c>
      <c r="C34" s="4">
        <v>0</v>
      </c>
      <c r="E34" s="4">
        <v>12904158093</v>
      </c>
      <c r="G34" s="4">
        <v>0</v>
      </c>
      <c r="I34" s="4">
        <v>12904158093</v>
      </c>
      <c r="K34" s="7">
        <v>2.5000000000000001E-2</v>
      </c>
      <c r="M34" s="4">
        <v>0</v>
      </c>
      <c r="O34" s="4">
        <v>35768414508</v>
      </c>
      <c r="Q34" s="4">
        <v>0</v>
      </c>
      <c r="S34" s="4">
        <f t="shared" si="0"/>
        <v>35768414508</v>
      </c>
      <c r="U34" s="7">
        <v>8.9999999999999993E-3</v>
      </c>
    </row>
    <row r="35" spans="1:21" ht="21" x14ac:dyDescent="0.55000000000000004">
      <c r="A35" s="3" t="s">
        <v>28</v>
      </c>
      <c r="C35" s="4">
        <v>0</v>
      </c>
      <c r="E35" s="4">
        <v>6237365436</v>
      </c>
      <c r="G35" s="4">
        <v>0</v>
      </c>
      <c r="I35" s="4">
        <v>6237365436</v>
      </c>
      <c r="K35" s="7">
        <v>1.21E-2</v>
      </c>
      <c r="M35" s="4">
        <v>0</v>
      </c>
      <c r="O35" s="4">
        <v>7459699212</v>
      </c>
      <c r="Q35" s="4">
        <v>0</v>
      </c>
      <c r="S35" s="4">
        <f t="shared" si="0"/>
        <v>7459699212</v>
      </c>
      <c r="U35" s="7">
        <v>1.9E-3</v>
      </c>
    </row>
    <row r="36" spans="1:21" ht="21" x14ac:dyDescent="0.55000000000000004">
      <c r="A36" s="3" t="s">
        <v>30</v>
      </c>
      <c r="C36" s="4">
        <v>0</v>
      </c>
      <c r="E36" s="4">
        <v>129707477</v>
      </c>
      <c r="G36" s="4">
        <v>0</v>
      </c>
      <c r="I36" s="4">
        <v>129707477</v>
      </c>
      <c r="K36" s="7">
        <v>2.9999999999999997E-4</v>
      </c>
      <c r="M36" s="4">
        <v>0</v>
      </c>
      <c r="O36" s="4">
        <v>190340000</v>
      </c>
      <c r="Q36" s="4">
        <v>0</v>
      </c>
      <c r="S36" s="4">
        <f t="shared" si="0"/>
        <v>190340000</v>
      </c>
      <c r="U36" s="7">
        <v>0</v>
      </c>
    </row>
    <row r="37" spans="1:21" ht="21" x14ac:dyDescent="0.55000000000000004">
      <c r="A37" s="3" t="s">
        <v>19</v>
      </c>
      <c r="C37" s="4">
        <v>0</v>
      </c>
      <c r="E37" s="4">
        <v>2067541875</v>
      </c>
      <c r="G37" s="4">
        <v>0</v>
      </c>
      <c r="I37" s="4">
        <v>2067541875</v>
      </c>
      <c r="K37" s="7">
        <v>4.0000000000000001E-3</v>
      </c>
      <c r="M37" s="4">
        <v>0</v>
      </c>
      <c r="O37" s="4">
        <v>2656333125</v>
      </c>
      <c r="Q37" s="4">
        <v>0</v>
      </c>
      <c r="S37" s="4">
        <f t="shared" si="0"/>
        <v>2656333125</v>
      </c>
      <c r="U37" s="7">
        <v>6.9999999999999999E-4</v>
      </c>
    </row>
    <row r="38" spans="1:21" ht="21" x14ac:dyDescent="0.55000000000000004">
      <c r="A38" s="3" t="s">
        <v>22</v>
      </c>
      <c r="C38" s="4">
        <v>0</v>
      </c>
      <c r="E38" s="4">
        <v>1146736631</v>
      </c>
      <c r="G38" s="4">
        <v>0</v>
      </c>
      <c r="I38" s="4">
        <v>1146736631</v>
      </c>
      <c r="K38" s="7">
        <v>2.2000000000000001E-3</v>
      </c>
      <c r="M38" s="4">
        <v>0</v>
      </c>
      <c r="O38" s="4">
        <v>-2044457618</v>
      </c>
      <c r="Q38" s="4">
        <v>0</v>
      </c>
      <c r="S38" s="4">
        <f t="shared" si="0"/>
        <v>-2044457618</v>
      </c>
      <c r="U38" s="7">
        <v>-5.0000000000000001E-4</v>
      </c>
    </row>
    <row r="39" spans="1:21" ht="21" x14ac:dyDescent="0.55000000000000004">
      <c r="A39" s="3" t="s">
        <v>26</v>
      </c>
      <c r="C39" s="4">
        <v>0</v>
      </c>
      <c r="E39" s="4">
        <v>6427358438</v>
      </c>
      <c r="G39" s="4">
        <v>0</v>
      </c>
      <c r="I39" s="4">
        <v>6427358438</v>
      </c>
      <c r="K39" s="7">
        <v>1.24E-2</v>
      </c>
      <c r="M39" s="4">
        <v>0</v>
      </c>
      <c r="O39" s="4">
        <v>8899419375</v>
      </c>
      <c r="Q39" s="4">
        <v>0</v>
      </c>
      <c r="S39" s="4">
        <f t="shared" si="0"/>
        <v>8899419375</v>
      </c>
      <c r="U39" s="7">
        <v>2.2000000000000001E-3</v>
      </c>
    </row>
    <row r="40" spans="1:21" ht="21" x14ac:dyDescent="0.55000000000000004">
      <c r="A40" s="3" t="s">
        <v>29</v>
      </c>
      <c r="C40" s="4">
        <v>0</v>
      </c>
      <c r="E40" s="4">
        <v>7275961106</v>
      </c>
      <c r="G40" s="4">
        <v>0</v>
      </c>
      <c r="I40" s="4">
        <v>7275961106</v>
      </c>
      <c r="K40" s="7">
        <v>1.41E-2</v>
      </c>
      <c r="M40" s="4">
        <v>0</v>
      </c>
      <c r="O40" s="4">
        <v>-8117749641</v>
      </c>
      <c r="Q40" s="4">
        <v>0</v>
      </c>
      <c r="S40" s="4">
        <f t="shared" si="0"/>
        <v>-8117749641</v>
      </c>
      <c r="U40" s="7">
        <v>-2.2000000000000001E-3</v>
      </c>
    </row>
    <row r="41" spans="1:21" ht="21" x14ac:dyDescent="0.55000000000000004">
      <c r="A41" s="3" t="s">
        <v>31</v>
      </c>
      <c r="C41" s="4">
        <v>0</v>
      </c>
      <c r="E41" s="4">
        <v>19125983239</v>
      </c>
      <c r="G41" s="4">
        <v>0</v>
      </c>
      <c r="I41" s="4">
        <v>19125983239</v>
      </c>
      <c r="K41" s="7">
        <v>3.6999999999999998E-2</v>
      </c>
      <c r="M41" s="4">
        <v>0</v>
      </c>
      <c r="O41" s="4">
        <v>20882093672</v>
      </c>
      <c r="Q41" s="4">
        <v>0</v>
      </c>
      <c r="S41" s="4">
        <f t="shared" si="0"/>
        <v>20882093672</v>
      </c>
      <c r="U41" s="7">
        <v>5.1999999999999998E-3</v>
      </c>
    </row>
    <row r="42" spans="1:21" ht="21" x14ac:dyDescent="0.55000000000000004">
      <c r="A42" s="3" t="s">
        <v>20</v>
      </c>
      <c r="C42" s="4">
        <v>0</v>
      </c>
      <c r="E42" s="4">
        <v>1917720000</v>
      </c>
      <c r="G42" s="4">
        <v>0</v>
      </c>
      <c r="I42" s="4">
        <v>1917720000</v>
      </c>
      <c r="K42" s="7">
        <v>3.7000000000000002E-3</v>
      </c>
      <c r="M42" s="4">
        <v>0</v>
      </c>
      <c r="O42" s="4">
        <v>2173637500</v>
      </c>
      <c r="Q42" s="4">
        <v>0</v>
      </c>
      <c r="S42" s="4">
        <f t="shared" si="0"/>
        <v>2173637500</v>
      </c>
      <c r="U42" s="7">
        <v>5.0000000000000001E-4</v>
      </c>
    </row>
    <row r="43" spans="1:21" ht="19.5" thickBot="1" x14ac:dyDescent="0.5">
      <c r="C43" s="6">
        <f>SUM(C8:C42)</f>
        <v>0</v>
      </c>
      <c r="E43" s="6">
        <f>SUM(E8:E42)</f>
        <v>127115939801</v>
      </c>
      <c r="G43" s="6">
        <f>SUM(G8:G42)</f>
        <v>207514080321</v>
      </c>
      <c r="I43" s="6">
        <f>SUM(I8:I42)</f>
        <v>334630020122</v>
      </c>
      <c r="K43" s="8">
        <f>SUM(K8:K42)</f>
        <v>0.64739999999999998</v>
      </c>
      <c r="M43" s="6">
        <f>SUM(M8:M42)</f>
        <v>172511270357</v>
      </c>
      <c r="O43" s="6">
        <f>SUM(O8:O42)</f>
        <v>167001330732</v>
      </c>
      <c r="Q43" s="6">
        <f>SUM(Q8:Q42)</f>
        <v>888360368509</v>
      </c>
      <c r="S43" s="6">
        <f>SUM(S8:S42)</f>
        <v>1227872969598</v>
      </c>
      <c r="U43" s="9">
        <f>SUM(U8:U42)</f>
        <v>0.30799999999999994</v>
      </c>
    </row>
    <row r="44" spans="1:21" ht="19.5" thickTop="1" x14ac:dyDescent="0.45"/>
    <row r="46" spans="1:21" x14ac:dyDescent="0.45">
      <c r="O46" s="4"/>
      <c r="Q46" s="4"/>
    </row>
    <row r="47" spans="1:21" x14ac:dyDescent="0.45">
      <c r="O47" s="4"/>
      <c r="Q47" s="4"/>
    </row>
    <row r="48" spans="1:21" x14ac:dyDescent="0.45">
      <c r="O48" s="4"/>
      <c r="Q48" s="4"/>
    </row>
    <row r="49" spans="17:17" x14ac:dyDescent="0.45">
      <c r="Q49" s="4"/>
    </row>
    <row r="50" spans="17:17" x14ac:dyDescent="0.45">
      <c r="Q50" s="4"/>
    </row>
    <row r="51" spans="17:17" x14ac:dyDescent="0.45">
      <c r="Q51" s="4"/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Q39"/>
  <sheetViews>
    <sheetView rightToLeft="1" topLeftCell="A22" workbookViewId="0">
      <selection activeCell="K40" sqref="K40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17" ht="30" x14ac:dyDescent="0.45">
      <c r="C3" s="22" t="s">
        <v>242</v>
      </c>
      <c r="D3" s="22" t="s">
        <v>242</v>
      </c>
      <c r="E3" s="22" t="s">
        <v>242</v>
      </c>
      <c r="F3" s="22" t="s">
        <v>242</v>
      </c>
      <c r="G3" s="22" t="s">
        <v>242</v>
      </c>
    </row>
    <row r="4" spans="1:17" ht="30" x14ac:dyDescent="0.45"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17" ht="30" x14ac:dyDescent="0.45">
      <c r="A6" s="22" t="s">
        <v>246</v>
      </c>
      <c r="C6" s="22" t="s">
        <v>244</v>
      </c>
      <c r="D6" s="22" t="s">
        <v>244</v>
      </c>
      <c r="E6" s="22" t="s">
        <v>244</v>
      </c>
      <c r="F6" s="22" t="s">
        <v>244</v>
      </c>
      <c r="G6" s="22" t="s">
        <v>244</v>
      </c>
      <c r="H6" s="22" t="s">
        <v>244</v>
      </c>
      <c r="I6" s="22" t="s">
        <v>244</v>
      </c>
      <c r="K6" s="22" t="s">
        <v>245</v>
      </c>
      <c r="L6" s="22" t="s">
        <v>245</v>
      </c>
      <c r="M6" s="22" t="s">
        <v>245</v>
      </c>
      <c r="N6" s="22" t="s">
        <v>245</v>
      </c>
      <c r="O6" s="22" t="s">
        <v>245</v>
      </c>
      <c r="P6" s="22" t="s">
        <v>245</v>
      </c>
      <c r="Q6" s="22" t="s">
        <v>245</v>
      </c>
    </row>
    <row r="7" spans="1:17" ht="30" x14ac:dyDescent="0.45">
      <c r="A7" s="22" t="s">
        <v>246</v>
      </c>
      <c r="C7" s="22" t="s">
        <v>310</v>
      </c>
      <c r="E7" s="22" t="s">
        <v>307</v>
      </c>
      <c r="G7" s="22" t="s">
        <v>308</v>
      </c>
      <c r="I7" s="22" t="s">
        <v>311</v>
      </c>
      <c r="K7" s="22" t="s">
        <v>310</v>
      </c>
      <c r="M7" s="22" t="s">
        <v>307</v>
      </c>
      <c r="O7" s="22" t="s">
        <v>308</v>
      </c>
      <c r="Q7" s="22" t="s">
        <v>311</v>
      </c>
    </row>
    <row r="8" spans="1:17" ht="21" x14ac:dyDescent="0.55000000000000004">
      <c r="A8" s="3" t="s">
        <v>51</v>
      </c>
      <c r="C8" s="4">
        <v>0</v>
      </c>
      <c r="E8" s="4">
        <v>0</v>
      </c>
      <c r="G8" s="4">
        <v>693286575225</v>
      </c>
      <c r="I8" s="4">
        <v>693286575225</v>
      </c>
      <c r="K8" s="4">
        <v>0</v>
      </c>
      <c r="M8" s="4">
        <v>0</v>
      </c>
      <c r="O8" s="4">
        <v>762300588125</v>
      </c>
      <c r="Q8" s="4">
        <f>K8+M8+O8</f>
        <v>762300588125</v>
      </c>
    </row>
    <row r="9" spans="1:17" ht="21" x14ac:dyDescent="0.55000000000000004">
      <c r="A9" s="3" t="s">
        <v>254</v>
      </c>
      <c r="C9" s="4">
        <v>0</v>
      </c>
      <c r="E9" s="4">
        <v>0</v>
      </c>
      <c r="G9" s="4">
        <v>0</v>
      </c>
      <c r="I9" s="4">
        <v>0</v>
      </c>
      <c r="K9" s="4">
        <v>16715105533</v>
      </c>
      <c r="M9" s="4">
        <v>0</v>
      </c>
      <c r="O9" s="4">
        <v>5677887794</v>
      </c>
      <c r="Q9" s="4">
        <f t="shared" ref="Q9:Q37" si="0">K9+M9+O9</f>
        <v>22392993327</v>
      </c>
    </row>
    <row r="10" spans="1:17" ht="21" x14ac:dyDescent="0.55000000000000004">
      <c r="A10" s="3" t="s">
        <v>251</v>
      </c>
      <c r="C10" s="4">
        <v>0</v>
      </c>
      <c r="E10" s="4">
        <v>0</v>
      </c>
      <c r="G10" s="4">
        <v>0</v>
      </c>
      <c r="I10" s="4">
        <v>0</v>
      </c>
      <c r="K10" s="4">
        <v>1638669</v>
      </c>
      <c r="M10" s="4">
        <v>0</v>
      </c>
      <c r="O10" s="4">
        <v>-2016843</v>
      </c>
      <c r="Q10" s="4">
        <f t="shared" si="0"/>
        <v>-378174</v>
      </c>
    </row>
    <row r="11" spans="1:17" ht="21" x14ac:dyDescent="0.55000000000000004">
      <c r="A11" s="3" t="s">
        <v>292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166370</v>
      </c>
      <c r="Q11" s="4">
        <f t="shared" si="0"/>
        <v>166370</v>
      </c>
    </row>
    <row r="12" spans="1:17" ht="21" x14ac:dyDescent="0.55000000000000004">
      <c r="A12" s="3" t="s">
        <v>293</v>
      </c>
      <c r="C12" s="4">
        <v>0</v>
      </c>
      <c r="E12" s="4">
        <v>0</v>
      </c>
      <c r="G12" s="4">
        <v>0</v>
      </c>
      <c r="I12" s="4">
        <v>0</v>
      </c>
      <c r="K12" s="4">
        <v>0</v>
      </c>
      <c r="M12" s="4">
        <v>0</v>
      </c>
      <c r="O12" s="4">
        <v>12662382</v>
      </c>
      <c r="Q12" s="4">
        <f t="shared" si="0"/>
        <v>12662382</v>
      </c>
    </row>
    <row r="13" spans="1:17" ht="21" x14ac:dyDescent="0.55000000000000004">
      <c r="A13" s="3" t="s">
        <v>294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15249292968</v>
      </c>
      <c r="Q13" s="4">
        <f t="shared" si="0"/>
        <v>15249292968</v>
      </c>
    </row>
    <row r="14" spans="1:17" ht="21" x14ac:dyDescent="0.55000000000000004">
      <c r="A14" s="3" t="s">
        <v>295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57083299073</v>
      </c>
      <c r="Q14" s="4">
        <f t="shared" si="0"/>
        <v>57083299073</v>
      </c>
    </row>
    <row r="15" spans="1:17" ht="21" x14ac:dyDescent="0.55000000000000004">
      <c r="A15" s="3" t="s">
        <v>54</v>
      </c>
      <c r="C15" s="4">
        <v>0</v>
      </c>
      <c r="E15" s="4">
        <v>2973308040</v>
      </c>
      <c r="G15" s="4">
        <v>0</v>
      </c>
      <c r="I15" s="4">
        <v>2973308040</v>
      </c>
      <c r="K15" s="4">
        <v>0</v>
      </c>
      <c r="M15" s="4">
        <v>9998414340</v>
      </c>
      <c r="O15" s="4">
        <v>3616950795</v>
      </c>
      <c r="Q15" s="4">
        <f t="shared" si="0"/>
        <v>13615365135</v>
      </c>
    </row>
    <row r="16" spans="1:17" ht="21" x14ac:dyDescent="0.55000000000000004">
      <c r="A16" s="3" t="s">
        <v>296</v>
      </c>
      <c r="C16" s="4">
        <v>0</v>
      </c>
      <c r="E16" s="4">
        <v>0</v>
      </c>
      <c r="G16" s="4">
        <v>0</v>
      </c>
      <c r="I16" s="4">
        <v>0</v>
      </c>
      <c r="K16" s="4">
        <v>0</v>
      </c>
      <c r="M16" s="4">
        <v>0</v>
      </c>
      <c r="O16" s="4">
        <v>8620161730</v>
      </c>
      <c r="Q16" s="4">
        <f t="shared" si="0"/>
        <v>8620161730</v>
      </c>
    </row>
    <row r="17" spans="1:17" ht="21" x14ac:dyDescent="0.55000000000000004">
      <c r="A17" s="3" t="s">
        <v>297</v>
      </c>
      <c r="C17" s="4">
        <v>0</v>
      </c>
      <c r="E17" s="4">
        <v>0</v>
      </c>
      <c r="G17" s="4">
        <v>0</v>
      </c>
      <c r="I17" s="4">
        <v>0</v>
      </c>
      <c r="K17" s="4">
        <v>0</v>
      </c>
      <c r="M17" s="4">
        <v>0</v>
      </c>
      <c r="O17" s="4">
        <v>3567710873</v>
      </c>
      <c r="Q17" s="4">
        <f t="shared" si="0"/>
        <v>3567710873</v>
      </c>
    </row>
    <row r="18" spans="1:17" ht="21" x14ac:dyDescent="0.55000000000000004">
      <c r="A18" s="3" t="s">
        <v>298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614725769</v>
      </c>
      <c r="Q18" s="4">
        <f t="shared" si="0"/>
        <v>614725769</v>
      </c>
    </row>
    <row r="19" spans="1:17" ht="21" x14ac:dyDescent="0.55000000000000004">
      <c r="A19" s="3" t="s">
        <v>299</v>
      </c>
      <c r="C19" s="4">
        <v>0</v>
      </c>
      <c r="E19" s="4">
        <v>0</v>
      </c>
      <c r="G19" s="4">
        <v>0</v>
      </c>
      <c r="I19" s="4">
        <v>0</v>
      </c>
      <c r="K19" s="4">
        <v>0</v>
      </c>
      <c r="M19" s="4">
        <v>0</v>
      </c>
      <c r="O19" s="4">
        <v>522102374</v>
      </c>
      <c r="Q19" s="4">
        <f t="shared" si="0"/>
        <v>522102374</v>
      </c>
    </row>
    <row r="20" spans="1:17" ht="21" x14ac:dyDescent="0.55000000000000004">
      <c r="A20" s="3" t="s">
        <v>300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8787916577</v>
      </c>
      <c r="Q20" s="4">
        <f t="shared" si="0"/>
        <v>8787916577</v>
      </c>
    </row>
    <row r="21" spans="1:17" ht="21" x14ac:dyDescent="0.55000000000000004">
      <c r="A21" s="3" t="s">
        <v>301</v>
      </c>
      <c r="C21" s="4">
        <v>0</v>
      </c>
      <c r="E21" s="4">
        <v>0</v>
      </c>
      <c r="G21" s="4">
        <v>0</v>
      </c>
      <c r="I21" s="4">
        <v>0</v>
      </c>
      <c r="K21" s="4">
        <v>0</v>
      </c>
      <c r="M21" s="4">
        <v>0</v>
      </c>
      <c r="O21" s="4">
        <v>2434536324</v>
      </c>
      <c r="Q21" s="4">
        <f t="shared" si="0"/>
        <v>2434536324</v>
      </c>
    </row>
    <row r="22" spans="1:17" ht="21" x14ac:dyDescent="0.55000000000000004">
      <c r="A22" s="3" t="s">
        <v>302</v>
      </c>
      <c r="C22" s="4">
        <v>0</v>
      </c>
      <c r="E22" s="4">
        <v>0</v>
      </c>
      <c r="G22" s="4">
        <v>0</v>
      </c>
      <c r="I22" s="4">
        <v>0</v>
      </c>
      <c r="K22" s="4">
        <v>0</v>
      </c>
      <c r="M22" s="4">
        <v>0</v>
      </c>
      <c r="O22" s="4">
        <v>390160000</v>
      </c>
      <c r="Q22" s="4">
        <f t="shared" si="0"/>
        <v>390160000</v>
      </c>
    </row>
    <row r="23" spans="1:17" ht="21" x14ac:dyDescent="0.55000000000000004">
      <c r="A23" s="3" t="s">
        <v>255</v>
      </c>
      <c r="C23" s="4">
        <v>0</v>
      </c>
      <c r="E23" s="4">
        <v>0</v>
      </c>
      <c r="G23" s="4">
        <v>0</v>
      </c>
      <c r="I23" s="4">
        <v>0</v>
      </c>
      <c r="K23" s="4">
        <v>121037466877</v>
      </c>
      <c r="M23" s="4">
        <v>0</v>
      </c>
      <c r="O23" s="4">
        <v>253750000</v>
      </c>
      <c r="Q23" s="4">
        <f t="shared" si="0"/>
        <v>121291216877</v>
      </c>
    </row>
    <row r="24" spans="1:17" ht="21" x14ac:dyDescent="0.55000000000000004">
      <c r="A24" s="3" t="s">
        <v>303</v>
      </c>
      <c r="C24" s="4">
        <v>0</v>
      </c>
      <c r="E24" s="4">
        <v>0</v>
      </c>
      <c r="G24" s="4">
        <v>0</v>
      </c>
      <c r="I24" s="4">
        <v>0</v>
      </c>
      <c r="K24" s="4">
        <v>0</v>
      </c>
      <c r="M24" s="4">
        <v>0</v>
      </c>
      <c r="O24" s="4">
        <v>216048137946</v>
      </c>
      <c r="Q24" s="4">
        <f t="shared" si="0"/>
        <v>216048137946</v>
      </c>
    </row>
    <row r="25" spans="1:17" ht="21" x14ac:dyDescent="0.55000000000000004">
      <c r="A25" s="3" t="s">
        <v>304</v>
      </c>
      <c r="C25" s="4">
        <v>0</v>
      </c>
      <c r="E25" s="4">
        <v>0</v>
      </c>
      <c r="G25" s="4">
        <v>0</v>
      </c>
      <c r="I25" s="4">
        <v>0</v>
      </c>
      <c r="K25" s="4">
        <v>0</v>
      </c>
      <c r="M25" s="4">
        <v>0</v>
      </c>
      <c r="O25" s="4">
        <v>58794285242</v>
      </c>
      <c r="Q25" s="4">
        <f t="shared" si="0"/>
        <v>58794285242</v>
      </c>
    </row>
    <row r="26" spans="1:17" ht="21" x14ac:dyDescent="0.55000000000000004">
      <c r="A26" s="3" t="s">
        <v>305</v>
      </c>
      <c r="C26" s="4">
        <v>0</v>
      </c>
      <c r="E26" s="4">
        <v>0</v>
      </c>
      <c r="G26" s="4">
        <v>0</v>
      </c>
      <c r="I26" s="4">
        <v>0</v>
      </c>
      <c r="K26" s="4">
        <v>0</v>
      </c>
      <c r="M26" s="4">
        <v>0</v>
      </c>
      <c r="O26" s="4">
        <v>25975395</v>
      </c>
      <c r="Q26" s="4">
        <f t="shared" si="0"/>
        <v>25975395</v>
      </c>
    </row>
    <row r="27" spans="1:17" ht="21" x14ac:dyDescent="0.55000000000000004">
      <c r="A27" s="3" t="s">
        <v>60</v>
      </c>
      <c r="C27" s="4">
        <v>15807293182</v>
      </c>
      <c r="E27" s="4">
        <v>-17060907150</v>
      </c>
      <c r="G27" s="4">
        <v>0</v>
      </c>
      <c r="I27" s="4">
        <v>-1253613968</v>
      </c>
      <c r="K27" s="4">
        <v>22985917196</v>
      </c>
      <c r="M27" s="4">
        <v>-76111856250</v>
      </c>
      <c r="O27" s="4">
        <v>0</v>
      </c>
      <c r="Q27" s="4">
        <f t="shared" si="0"/>
        <v>-53125939054</v>
      </c>
    </row>
    <row r="28" spans="1:17" ht="21" x14ac:dyDescent="0.55000000000000004">
      <c r="A28" s="3" t="s">
        <v>63</v>
      </c>
      <c r="C28" s="4">
        <v>15807293182</v>
      </c>
      <c r="E28" s="4">
        <v>12327765188</v>
      </c>
      <c r="G28" s="4">
        <v>0</v>
      </c>
      <c r="I28" s="4">
        <v>28135058370</v>
      </c>
      <c r="K28" s="4">
        <v>15807293182</v>
      </c>
      <c r="M28" s="4">
        <v>-81755458125</v>
      </c>
      <c r="O28" s="4">
        <v>0</v>
      </c>
      <c r="Q28" s="4">
        <f t="shared" si="0"/>
        <v>-65948164943</v>
      </c>
    </row>
    <row r="29" spans="1:17" ht="21" x14ac:dyDescent="0.55000000000000004">
      <c r="A29" s="3" t="s">
        <v>77</v>
      </c>
      <c r="C29" s="4">
        <v>8247437070</v>
      </c>
      <c r="E29" s="4">
        <v>62312568742</v>
      </c>
      <c r="G29" s="4">
        <v>0</v>
      </c>
      <c r="I29" s="4">
        <v>70560005812</v>
      </c>
      <c r="K29" s="4">
        <v>8247437070</v>
      </c>
      <c r="M29" s="4">
        <v>62312568742</v>
      </c>
      <c r="O29" s="4">
        <v>0</v>
      </c>
      <c r="Q29" s="4">
        <f t="shared" si="0"/>
        <v>70560005812</v>
      </c>
    </row>
    <row r="30" spans="1:17" ht="21" x14ac:dyDescent="0.55000000000000004">
      <c r="A30" s="3" t="s">
        <v>65</v>
      </c>
      <c r="C30" s="4">
        <v>11350652055</v>
      </c>
      <c r="E30" s="4">
        <v>17473032439</v>
      </c>
      <c r="G30" s="4">
        <v>0</v>
      </c>
      <c r="I30" s="4">
        <v>28823684494</v>
      </c>
      <c r="K30" s="4">
        <v>102703496124</v>
      </c>
      <c r="M30" s="4">
        <v>-75986225000</v>
      </c>
      <c r="O30" s="4">
        <v>0</v>
      </c>
      <c r="Q30" s="4">
        <f t="shared" si="0"/>
        <v>26717271124</v>
      </c>
    </row>
    <row r="31" spans="1:17" ht="21" x14ac:dyDescent="0.55000000000000004">
      <c r="A31" s="3" t="s">
        <v>57</v>
      </c>
      <c r="C31" s="4">
        <v>0</v>
      </c>
      <c r="E31" s="4">
        <v>757102591</v>
      </c>
      <c r="G31" s="4">
        <v>0</v>
      </c>
      <c r="I31" s="4">
        <v>757102591</v>
      </c>
      <c r="K31" s="4">
        <v>0</v>
      </c>
      <c r="M31" s="4">
        <v>3481069582</v>
      </c>
      <c r="O31" s="4">
        <v>0</v>
      </c>
      <c r="Q31" s="4">
        <f t="shared" si="0"/>
        <v>3481069582</v>
      </c>
    </row>
    <row r="32" spans="1:17" ht="21" x14ac:dyDescent="0.55000000000000004">
      <c r="A32" s="3" t="s">
        <v>47</v>
      </c>
      <c r="C32" s="4">
        <v>0</v>
      </c>
      <c r="E32" s="4">
        <v>204148668</v>
      </c>
      <c r="G32" s="4">
        <v>0</v>
      </c>
      <c r="I32" s="4">
        <v>204148668</v>
      </c>
      <c r="K32" s="4">
        <v>0</v>
      </c>
      <c r="M32" s="4">
        <v>273924124</v>
      </c>
      <c r="O32" s="4">
        <v>0</v>
      </c>
      <c r="Q32" s="4">
        <f t="shared" si="0"/>
        <v>273924124</v>
      </c>
    </row>
    <row r="33" spans="1:17" ht="21" x14ac:dyDescent="0.55000000000000004">
      <c r="A33" s="3" t="s">
        <v>71</v>
      </c>
      <c r="C33" s="4">
        <v>0</v>
      </c>
      <c r="E33" s="4">
        <v>-63447622263</v>
      </c>
      <c r="G33" s="4">
        <v>0</v>
      </c>
      <c r="I33" s="4">
        <v>-63447622263</v>
      </c>
      <c r="K33" s="4">
        <v>0</v>
      </c>
      <c r="M33" s="4">
        <v>-63447622264</v>
      </c>
      <c r="O33" s="4">
        <v>0</v>
      </c>
      <c r="Q33" s="4">
        <f t="shared" si="0"/>
        <v>-63447622264</v>
      </c>
    </row>
    <row r="34" spans="1:17" ht="21" x14ac:dyDescent="0.55000000000000004">
      <c r="A34" s="3" t="s">
        <v>74</v>
      </c>
      <c r="C34" s="4">
        <v>0</v>
      </c>
      <c r="E34" s="4">
        <v>-65583669135</v>
      </c>
      <c r="G34" s="4">
        <v>0</v>
      </c>
      <c r="I34" s="4">
        <v>-65583669135</v>
      </c>
      <c r="K34" s="4">
        <v>0</v>
      </c>
      <c r="M34" s="4">
        <v>-65583669136</v>
      </c>
      <c r="O34" s="4">
        <v>0</v>
      </c>
      <c r="Q34" s="4">
        <f t="shared" si="0"/>
        <v>-65583669136</v>
      </c>
    </row>
    <row r="35" spans="1:17" ht="21" x14ac:dyDescent="0.55000000000000004">
      <c r="A35" s="3" t="s">
        <v>83</v>
      </c>
      <c r="C35" s="4">
        <v>0</v>
      </c>
      <c r="E35" s="4">
        <v>-31115424704</v>
      </c>
      <c r="G35" s="4">
        <v>0</v>
      </c>
      <c r="I35" s="4">
        <v>-31115424704</v>
      </c>
      <c r="K35" s="4">
        <v>0</v>
      </c>
      <c r="M35" s="4">
        <v>-31115424705</v>
      </c>
      <c r="O35" s="4">
        <v>0</v>
      </c>
      <c r="Q35" s="4">
        <f t="shared" si="0"/>
        <v>-31115424705</v>
      </c>
    </row>
    <row r="36" spans="1:17" ht="21" x14ac:dyDescent="0.55000000000000004">
      <c r="A36" s="3" t="s">
        <v>80</v>
      </c>
      <c r="C36" s="4">
        <v>0</v>
      </c>
      <c r="E36" s="4">
        <v>-108779459389</v>
      </c>
      <c r="G36" s="4">
        <v>0</v>
      </c>
      <c r="I36" s="4">
        <v>-108779459389</v>
      </c>
      <c r="K36" s="4">
        <v>0</v>
      </c>
      <c r="M36" s="4">
        <v>-108779459390</v>
      </c>
      <c r="O36" s="4">
        <v>0</v>
      </c>
      <c r="Q36" s="4">
        <f t="shared" si="0"/>
        <v>-108779459390</v>
      </c>
    </row>
    <row r="37" spans="1:17" ht="21" x14ac:dyDescent="0.55000000000000004">
      <c r="A37" s="3" t="s">
        <v>68</v>
      </c>
      <c r="C37" s="4">
        <v>0</v>
      </c>
      <c r="E37" s="4">
        <v>-90625000</v>
      </c>
      <c r="G37" s="4">
        <v>0</v>
      </c>
      <c r="I37" s="4">
        <v>-90625000</v>
      </c>
      <c r="K37" s="4">
        <v>0</v>
      </c>
      <c r="M37" s="4">
        <v>-90625000</v>
      </c>
      <c r="O37" s="4">
        <v>0</v>
      </c>
      <c r="Q37" s="4">
        <f t="shared" si="0"/>
        <v>-90625000</v>
      </c>
    </row>
    <row r="38" spans="1:17" ht="19.5" thickBot="1" x14ac:dyDescent="0.5">
      <c r="C38" s="16">
        <f>SUM(C8:C37)</f>
        <v>51212675489</v>
      </c>
      <c r="E38" s="16">
        <f>SUM(E8:E37)</f>
        <v>-190029781973</v>
      </c>
      <c r="G38" s="16">
        <f>SUM(G8:G37)</f>
        <v>693286575225</v>
      </c>
      <c r="I38" s="16">
        <f>SUM(I8:I37)</f>
        <v>554469468741</v>
      </c>
      <c r="K38" s="16">
        <f>SUM(K8:K37)</f>
        <v>287498354651</v>
      </c>
      <c r="M38" s="16">
        <f>SUM(M8:M37)</f>
        <v>-426804363082</v>
      </c>
      <c r="O38" s="16">
        <f>SUM(O8:O37)</f>
        <v>1143998292894</v>
      </c>
      <c r="Q38" s="16">
        <f>SUM(Q8:Q37)</f>
        <v>1004692284463</v>
      </c>
    </row>
    <row r="39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K136"/>
  <sheetViews>
    <sheetView rightToLeft="1" topLeftCell="A114" workbookViewId="0">
      <selection activeCell="K128" sqref="K128"/>
    </sheetView>
  </sheetViews>
  <sheetFormatPr defaultRowHeight="18.75" x14ac:dyDescent="0.45"/>
  <cols>
    <col min="1" max="1" width="24.42578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</row>
    <row r="3" spans="1:11" ht="30" x14ac:dyDescent="0.45">
      <c r="B3" s="22" t="s">
        <v>242</v>
      </c>
      <c r="C3" s="22" t="s">
        <v>242</v>
      </c>
      <c r="D3" s="22" t="s">
        <v>242</v>
      </c>
      <c r="E3" s="22" t="s">
        <v>242</v>
      </c>
      <c r="F3" s="22" t="s">
        <v>242</v>
      </c>
    </row>
    <row r="4" spans="1:11" ht="30" x14ac:dyDescent="0.45"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</row>
    <row r="6" spans="1:11" ht="30" x14ac:dyDescent="0.45">
      <c r="A6" s="22" t="s">
        <v>312</v>
      </c>
      <c r="B6" s="22" t="s">
        <v>312</v>
      </c>
      <c r="C6" s="22" t="s">
        <v>312</v>
      </c>
      <c r="E6" s="22" t="s">
        <v>244</v>
      </c>
      <c r="F6" s="22" t="s">
        <v>244</v>
      </c>
      <c r="G6" s="22" t="s">
        <v>244</v>
      </c>
      <c r="I6" s="22" t="s">
        <v>245</v>
      </c>
      <c r="J6" s="22" t="s">
        <v>245</v>
      </c>
      <c r="K6" s="22" t="s">
        <v>245</v>
      </c>
    </row>
    <row r="7" spans="1:11" ht="30" x14ac:dyDescent="0.45">
      <c r="A7" s="22" t="s">
        <v>313</v>
      </c>
      <c r="C7" s="22" t="s">
        <v>99</v>
      </c>
      <c r="E7" s="22" t="s">
        <v>314</v>
      </c>
      <c r="G7" s="22" t="s">
        <v>315</v>
      </c>
      <c r="I7" s="22" t="s">
        <v>314</v>
      </c>
      <c r="K7" s="22" t="s">
        <v>315</v>
      </c>
    </row>
    <row r="8" spans="1:11" ht="21" x14ac:dyDescent="0.55000000000000004">
      <c r="A8" s="3" t="s">
        <v>105</v>
      </c>
      <c r="C8" s="1" t="s">
        <v>106</v>
      </c>
      <c r="E8" s="4">
        <v>60397</v>
      </c>
      <c r="G8" s="1" t="s">
        <v>252</v>
      </c>
      <c r="I8" s="4">
        <v>525793</v>
      </c>
      <c r="K8" s="1" t="s">
        <v>252</v>
      </c>
    </row>
    <row r="9" spans="1:11" ht="21" x14ac:dyDescent="0.55000000000000004">
      <c r="A9" s="3" t="s">
        <v>112</v>
      </c>
      <c r="C9" s="1" t="s">
        <v>113</v>
      </c>
      <c r="E9" s="4">
        <v>12551</v>
      </c>
      <c r="G9" s="1" t="s">
        <v>252</v>
      </c>
      <c r="I9" s="4">
        <v>113174</v>
      </c>
      <c r="K9" s="1" t="s">
        <v>252</v>
      </c>
    </row>
    <row r="10" spans="1:11" ht="21" x14ac:dyDescent="0.55000000000000004">
      <c r="A10" s="3" t="s">
        <v>109</v>
      </c>
      <c r="C10" s="1" t="s">
        <v>115</v>
      </c>
      <c r="E10" s="4">
        <v>249581</v>
      </c>
      <c r="G10" s="1" t="s">
        <v>252</v>
      </c>
      <c r="I10" s="4">
        <v>1146633</v>
      </c>
      <c r="K10" s="1" t="s">
        <v>252</v>
      </c>
    </row>
    <row r="11" spans="1:11" ht="21" x14ac:dyDescent="0.55000000000000004">
      <c r="A11" s="3" t="s">
        <v>124</v>
      </c>
      <c r="C11" s="1" t="s">
        <v>125</v>
      </c>
      <c r="E11" s="4">
        <v>0</v>
      </c>
      <c r="G11" s="1" t="s">
        <v>252</v>
      </c>
      <c r="I11" s="4">
        <v>799676</v>
      </c>
      <c r="K11" s="1" t="s">
        <v>252</v>
      </c>
    </row>
    <row r="12" spans="1:11" ht="21" x14ac:dyDescent="0.55000000000000004">
      <c r="A12" s="3" t="s">
        <v>127</v>
      </c>
      <c r="C12" s="1" t="s">
        <v>128</v>
      </c>
      <c r="E12" s="4">
        <v>27880</v>
      </c>
      <c r="G12" s="1" t="s">
        <v>252</v>
      </c>
      <c r="I12" s="4">
        <v>175950</v>
      </c>
      <c r="K12" s="1" t="s">
        <v>252</v>
      </c>
    </row>
    <row r="13" spans="1:11" ht="21" x14ac:dyDescent="0.55000000000000004">
      <c r="A13" s="3" t="s">
        <v>130</v>
      </c>
      <c r="C13" s="1" t="s">
        <v>131</v>
      </c>
      <c r="E13" s="4">
        <v>287680019</v>
      </c>
      <c r="G13" s="1" t="s">
        <v>252</v>
      </c>
      <c r="I13" s="4">
        <v>287985892</v>
      </c>
      <c r="K13" s="1" t="s">
        <v>252</v>
      </c>
    </row>
    <row r="14" spans="1:11" ht="21" x14ac:dyDescent="0.55000000000000004">
      <c r="A14" s="3" t="s">
        <v>133</v>
      </c>
      <c r="C14" s="1" t="s">
        <v>134</v>
      </c>
      <c r="E14" s="4">
        <v>61439</v>
      </c>
      <c r="G14" s="1" t="s">
        <v>252</v>
      </c>
      <c r="I14" s="4">
        <v>79848</v>
      </c>
      <c r="K14" s="1" t="s">
        <v>252</v>
      </c>
    </row>
    <row r="15" spans="1:11" ht="21" x14ac:dyDescent="0.55000000000000004">
      <c r="A15" s="3" t="s">
        <v>136</v>
      </c>
      <c r="C15" s="1" t="s">
        <v>139</v>
      </c>
      <c r="E15" s="4">
        <v>1772</v>
      </c>
      <c r="G15" s="1" t="s">
        <v>252</v>
      </c>
      <c r="I15" s="4">
        <v>32212</v>
      </c>
      <c r="K15" s="1" t="s">
        <v>252</v>
      </c>
    </row>
    <row r="16" spans="1:11" ht="21" x14ac:dyDescent="0.55000000000000004">
      <c r="A16" s="3" t="s">
        <v>140</v>
      </c>
      <c r="C16" s="1" t="s">
        <v>141</v>
      </c>
      <c r="E16" s="4">
        <v>4046573251</v>
      </c>
      <c r="G16" s="1" t="s">
        <v>252</v>
      </c>
      <c r="I16" s="4">
        <v>4046575974</v>
      </c>
      <c r="K16" s="1" t="s">
        <v>252</v>
      </c>
    </row>
    <row r="17" spans="1:11" ht="21" x14ac:dyDescent="0.55000000000000004">
      <c r="A17" s="3" t="s">
        <v>143</v>
      </c>
      <c r="C17" s="1" t="s">
        <v>144</v>
      </c>
      <c r="E17" s="4">
        <v>58502</v>
      </c>
      <c r="G17" s="1" t="s">
        <v>252</v>
      </c>
      <c r="I17" s="4">
        <v>718805</v>
      </c>
      <c r="K17" s="1" t="s">
        <v>252</v>
      </c>
    </row>
    <row r="18" spans="1:11" ht="21" x14ac:dyDescent="0.55000000000000004">
      <c r="A18" s="3" t="s">
        <v>146</v>
      </c>
      <c r="C18" s="1" t="s">
        <v>316</v>
      </c>
      <c r="E18" s="4">
        <v>0</v>
      </c>
      <c r="G18" s="1" t="s">
        <v>252</v>
      </c>
      <c r="I18" s="4">
        <v>23658431</v>
      </c>
      <c r="K18" s="1" t="s">
        <v>252</v>
      </c>
    </row>
    <row r="19" spans="1:11" ht="21" x14ac:dyDescent="0.55000000000000004">
      <c r="A19" s="3" t="s">
        <v>146</v>
      </c>
      <c r="C19" s="1" t="s">
        <v>147</v>
      </c>
      <c r="E19" s="4">
        <v>10725</v>
      </c>
      <c r="G19" s="1" t="s">
        <v>252</v>
      </c>
      <c r="I19" s="4">
        <v>285745</v>
      </c>
      <c r="K19" s="1" t="s">
        <v>252</v>
      </c>
    </row>
    <row r="20" spans="1:11" ht="21" x14ac:dyDescent="0.55000000000000004">
      <c r="A20" s="3" t="s">
        <v>146</v>
      </c>
      <c r="C20" s="1" t="s">
        <v>317</v>
      </c>
      <c r="E20" s="4">
        <v>0</v>
      </c>
      <c r="G20" s="1" t="s">
        <v>252</v>
      </c>
      <c r="I20" s="4">
        <v>125350574</v>
      </c>
      <c r="K20" s="1" t="s">
        <v>252</v>
      </c>
    </row>
    <row r="21" spans="1:11" ht="21" x14ac:dyDescent="0.55000000000000004">
      <c r="A21" s="3" t="s">
        <v>146</v>
      </c>
      <c r="C21" s="1" t="s">
        <v>318</v>
      </c>
      <c r="E21" s="4">
        <v>0</v>
      </c>
      <c r="G21" s="1" t="s">
        <v>252</v>
      </c>
      <c r="I21" s="4">
        <v>58544389</v>
      </c>
      <c r="K21" s="1" t="s">
        <v>252</v>
      </c>
    </row>
    <row r="22" spans="1:11" ht="21" x14ac:dyDescent="0.55000000000000004">
      <c r="A22" s="3" t="s">
        <v>257</v>
      </c>
      <c r="C22" s="1" t="s">
        <v>319</v>
      </c>
      <c r="E22" s="4">
        <v>0</v>
      </c>
      <c r="G22" s="1" t="s">
        <v>252</v>
      </c>
      <c r="I22" s="4">
        <v>170069440</v>
      </c>
      <c r="K22" s="1" t="s">
        <v>252</v>
      </c>
    </row>
    <row r="23" spans="1:11" ht="21" x14ac:dyDescent="0.55000000000000004">
      <c r="A23" s="3" t="s">
        <v>257</v>
      </c>
      <c r="C23" s="1" t="s">
        <v>320</v>
      </c>
      <c r="E23" s="4">
        <v>0</v>
      </c>
      <c r="G23" s="1" t="s">
        <v>252</v>
      </c>
      <c r="I23" s="4">
        <v>71731898</v>
      </c>
      <c r="K23" s="1" t="s">
        <v>252</v>
      </c>
    </row>
    <row r="24" spans="1:11" ht="21" x14ac:dyDescent="0.55000000000000004">
      <c r="A24" s="3" t="s">
        <v>149</v>
      </c>
      <c r="C24" s="1" t="s">
        <v>150</v>
      </c>
      <c r="E24" s="4">
        <v>31125</v>
      </c>
      <c r="G24" s="1" t="s">
        <v>252</v>
      </c>
      <c r="I24" s="4">
        <v>1794466</v>
      </c>
      <c r="K24" s="1" t="s">
        <v>252</v>
      </c>
    </row>
    <row r="25" spans="1:11" ht="21" x14ac:dyDescent="0.55000000000000004">
      <c r="A25" s="3" t="s">
        <v>152</v>
      </c>
      <c r="C25" s="1" t="s">
        <v>321</v>
      </c>
      <c r="E25" s="4">
        <v>0</v>
      </c>
      <c r="G25" s="1" t="s">
        <v>252</v>
      </c>
      <c r="I25" s="4">
        <v>254794520560</v>
      </c>
      <c r="K25" s="1" t="s">
        <v>252</v>
      </c>
    </row>
    <row r="26" spans="1:11" ht="21" x14ac:dyDescent="0.55000000000000004">
      <c r="A26" s="3" t="s">
        <v>146</v>
      </c>
      <c r="C26" s="1" t="s">
        <v>322</v>
      </c>
      <c r="E26" s="4">
        <v>0</v>
      </c>
      <c r="G26" s="1" t="s">
        <v>252</v>
      </c>
      <c r="I26" s="4">
        <v>10095411</v>
      </c>
      <c r="K26" s="1" t="s">
        <v>252</v>
      </c>
    </row>
    <row r="27" spans="1:11" ht="21" x14ac:dyDescent="0.55000000000000004">
      <c r="A27" s="3" t="s">
        <v>146</v>
      </c>
      <c r="C27" s="1" t="s">
        <v>323</v>
      </c>
      <c r="E27" s="4">
        <v>0</v>
      </c>
      <c r="G27" s="1" t="s">
        <v>252</v>
      </c>
      <c r="I27" s="4">
        <v>20609650</v>
      </c>
      <c r="K27" s="1" t="s">
        <v>252</v>
      </c>
    </row>
    <row r="28" spans="1:11" ht="21" x14ac:dyDescent="0.55000000000000004">
      <c r="A28" s="3" t="s">
        <v>146</v>
      </c>
      <c r="C28" s="1" t="s">
        <v>324</v>
      </c>
      <c r="E28" s="4">
        <v>0</v>
      </c>
      <c r="G28" s="1" t="s">
        <v>252</v>
      </c>
      <c r="I28" s="4">
        <v>54292882</v>
      </c>
      <c r="K28" s="1" t="s">
        <v>252</v>
      </c>
    </row>
    <row r="29" spans="1:11" ht="21" x14ac:dyDescent="0.55000000000000004">
      <c r="A29" s="3" t="s">
        <v>152</v>
      </c>
      <c r="C29" s="1" t="s">
        <v>325</v>
      </c>
      <c r="E29" s="4">
        <v>0</v>
      </c>
      <c r="G29" s="1" t="s">
        <v>252</v>
      </c>
      <c r="I29" s="4">
        <v>9264657</v>
      </c>
      <c r="K29" s="1" t="s">
        <v>252</v>
      </c>
    </row>
    <row r="30" spans="1:11" ht="21" x14ac:dyDescent="0.55000000000000004">
      <c r="A30" s="3" t="s">
        <v>152</v>
      </c>
      <c r="C30" s="1" t="s">
        <v>326</v>
      </c>
      <c r="E30" s="4">
        <v>0</v>
      </c>
      <c r="G30" s="1" t="s">
        <v>252</v>
      </c>
      <c r="I30" s="4">
        <v>291068493</v>
      </c>
      <c r="K30" s="1" t="s">
        <v>252</v>
      </c>
    </row>
    <row r="31" spans="1:11" ht="21" x14ac:dyDescent="0.55000000000000004">
      <c r="A31" s="3" t="s">
        <v>160</v>
      </c>
      <c r="C31" s="1" t="s">
        <v>327</v>
      </c>
      <c r="E31" s="4">
        <v>0</v>
      </c>
      <c r="G31" s="1" t="s">
        <v>252</v>
      </c>
      <c r="I31" s="4">
        <v>20866274072</v>
      </c>
      <c r="K31" s="1" t="s">
        <v>252</v>
      </c>
    </row>
    <row r="32" spans="1:11" ht="21" x14ac:dyDescent="0.55000000000000004">
      <c r="A32" s="3" t="s">
        <v>152</v>
      </c>
      <c r="C32" s="1" t="s">
        <v>154</v>
      </c>
      <c r="E32" s="4">
        <v>1084</v>
      </c>
      <c r="G32" s="1" t="s">
        <v>252</v>
      </c>
      <c r="I32" s="4">
        <v>7649</v>
      </c>
      <c r="K32" s="1" t="s">
        <v>252</v>
      </c>
    </row>
    <row r="33" spans="1:11" ht="21" x14ac:dyDescent="0.55000000000000004">
      <c r="A33" s="3" t="s">
        <v>258</v>
      </c>
      <c r="C33" s="1" t="s">
        <v>328</v>
      </c>
      <c r="E33" s="4">
        <v>0</v>
      </c>
      <c r="G33" s="1" t="s">
        <v>252</v>
      </c>
      <c r="I33" s="4">
        <v>1189479</v>
      </c>
      <c r="K33" s="1" t="s">
        <v>252</v>
      </c>
    </row>
    <row r="34" spans="1:11" ht="21" x14ac:dyDescent="0.55000000000000004">
      <c r="A34" s="3" t="s">
        <v>258</v>
      </c>
      <c r="C34" s="1" t="s">
        <v>329</v>
      </c>
      <c r="E34" s="4">
        <v>0</v>
      </c>
      <c r="G34" s="1" t="s">
        <v>252</v>
      </c>
      <c r="I34" s="4">
        <v>7907536272</v>
      </c>
      <c r="K34" s="1" t="s">
        <v>252</v>
      </c>
    </row>
    <row r="35" spans="1:11" ht="21" x14ac:dyDescent="0.55000000000000004">
      <c r="A35" s="3" t="s">
        <v>258</v>
      </c>
      <c r="C35" s="1" t="s">
        <v>330</v>
      </c>
      <c r="E35" s="4">
        <v>0</v>
      </c>
      <c r="G35" s="1" t="s">
        <v>252</v>
      </c>
      <c r="I35" s="4">
        <v>12982997</v>
      </c>
      <c r="K35" s="1" t="s">
        <v>252</v>
      </c>
    </row>
    <row r="36" spans="1:11" ht="21" x14ac:dyDescent="0.55000000000000004">
      <c r="A36" s="3" t="s">
        <v>258</v>
      </c>
      <c r="C36" s="1" t="s">
        <v>331</v>
      </c>
      <c r="E36" s="4">
        <v>0</v>
      </c>
      <c r="G36" s="1" t="s">
        <v>252</v>
      </c>
      <c r="I36" s="4">
        <v>69337863</v>
      </c>
      <c r="K36" s="1" t="s">
        <v>252</v>
      </c>
    </row>
    <row r="37" spans="1:11" ht="21" x14ac:dyDescent="0.55000000000000004">
      <c r="A37" s="3" t="s">
        <v>258</v>
      </c>
      <c r="C37" s="1" t="s">
        <v>332</v>
      </c>
      <c r="E37" s="4">
        <v>0</v>
      </c>
      <c r="G37" s="1" t="s">
        <v>252</v>
      </c>
      <c r="I37" s="4">
        <v>11506849</v>
      </c>
      <c r="K37" s="1" t="s">
        <v>252</v>
      </c>
    </row>
    <row r="38" spans="1:11" ht="21" x14ac:dyDescent="0.55000000000000004">
      <c r="A38" s="3" t="s">
        <v>152</v>
      </c>
      <c r="C38" s="1" t="s">
        <v>333</v>
      </c>
      <c r="E38" s="4">
        <v>0</v>
      </c>
      <c r="G38" s="1" t="s">
        <v>252</v>
      </c>
      <c r="I38" s="4">
        <v>1994520</v>
      </c>
      <c r="K38" s="1" t="s">
        <v>252</v>
      </c>
    </row>
    <row r="39" spans="1:11" ht="21" x14ac:dyDescent="0.55000000000000004">
      <c r="A39" s="3" t="s">
        <v>152</v>
      </c>
      <c r="C39" s="1" t="s">
        <v>334</v>
      </c>
      <c r="E39" s="4">
        <v>0</v>
      </c>
      <c r="G39" s="1" t="s">
        <v>252</v>
      </c>
      <c r="I39" s="4">
        <v>4767123</v>
      </c>
      <c r="K39" s="1" t="s">
        <v>252</v>
      </c>
    </row>
    <row r="40" spans="1:11" ht="21" x14ac:dyDescent="0.55000000000000004">
      <c r="A40" s="3" t="s">
        <v>156</v>
      </c>
      <c r="C40" s="1" t="s">
        <v>157</v>
      </c>
      <c r="E40" s="4">
        <v>9450</v>
      </c>
      <c r="G40" s="1" t="s">
        <v>252</v>
      </c>
      <c r="I40" s="4">
        <v>94337</v>
      </c>
      <c r="K40" s="1" t="s">
        <v>252</v>
      </c>
    </row>
    <row r="41" spans="1:11" ht="21" x14ac:dyDescent="0.55000000000000004">
      <c r="A41" s="3" t="s">
        <v>152</v>
      </c>
      <c r="C41" s="1" t="s">
        <v>335</v>
      </c>
      <c r="E41" s="4">
        <v>0</v>
      </c>
      <c r="G41" s="1" t="s">
        <v>252</v>
      </c>
      <c r="I41" s="4">
        <v>1720436328</v>
      </c>
      <c r="K41" s="1" t="s">
        <v>252</v>
      </c>
    </row>
    <row r="42" spans="1:11" ht="21" x14ac:dyDescent="0.55000000000000004">
      <c r="A42" s="3" t="s">
        <v>152</v>
      </c>
      <c r="C42" s="1" t="s">
        <v>336</v>
      </c>
      <c r="E42" s="4">
        <v>0</v>
      </c>
      <c r="G42" s="1" t="s">
        <v>252</v>
      </c>
      <c r="I42" s="4">
        <v>6220363839</v>
      </c>
      <c r="K42" s="1" t="s">
        <v>252</v>
      </c>
    </row>
    <row r="43" spans="1:11" ht="21" x14ac:dyDescent="0.55000000000000004">
      <c r="A43" s="3" t="s">
        <v>105</v>
      </c>
      <c r="C43" s="1" t="s">
        <v>337</v>
      </c>
      <c r="E43" s="4">
        <v>0</v>
      </c>
      <c r="G43" s="1" t="s">
        <v>252</v>
      </c>
      <c r="I43" s="4">
        <v>315575342</v>
      </c>
      <c r="K43" s="1" t="s">
        <v>252</v>
      </c>
    </row>
    <row r="44" spans="1:11" ht="21" x14ac:dyDescent="0.55000000000000004">
      <c r="A44" s="3" t="s">
        <v>105</v>
      </c>
      <c r="C44" s="1" t="s">
        <v>338</v>
      </c>
      <c r="E44" s="4">
        <v>0</v>
      </c>
      <c r="G44" s="1" t="s">
        <v>252</v>
      </c>
      <c r="I44" s="4">
        <v>360260274</v>
      </c>
      <c r="K44" s="1" t="s">
        <v>252</v>
      </c>
    </row>
    <row r="45" spans="1:11" ht="21" x14ac:dyDescent="0.55000000000000004">
      <c r="A45" s="3" t="s">
        <v>146</v>
      </c>
      <c r="C45" s="1" t="s">
        <v>339</v>
      </c>
      <c r="E45" s="4">
        <v>0</v>
      </c>
      <c r="G45" s="1" t="s">
        <v>252</v>
      </c>
      <c r="I45" s="4">
        <v>82582172</v>
      </c>
      <c r="K45" s="1" t="s">
        <v>252</v>
      </c>
    </row>
    <row r="46" spans="1:11" ht="21" x14ac:dyDescent="0.55000000000000004">
      <c r="A46" s="3" t="s">
        <v>124</v>
      </c>
      <c r="C46" s="1" t="s">
        <v>340</v>
      </c>
      <c r="E46" s="4">
        <v>0</v>
      </c>
      <c r="G46" s="1" t="s">
        <v>252</v>
      </c>
      <c r="I46" s="4">
        <v>90727397</v>
      </c>
      <c r="K46" s="1" t="s">
        <v>252</v>
      </c>
    </row>
    <row r="47" spans="1:11" ht="21" x14ac:dyDescent="0.55000000000000004">
      <c r="A47" s="3" t="s">
        <v>124</v>
      </c>
      <c r="C47" s="1" t="s">
        <v>341</v>
      </c>
      <c r="E47" s="4">
        <v>0</v>
      </c>
      <c r="G47" s="1" t="s">
        <v>252</v>
      </c>
      <c r="I47" s="4">
        <v>531343836</v>
      </c>
      <c r="K47" s="1" t="s">
        <v>252</v>
      </c>
    </row>
    <row r="48" spans="1:11" ht="21" x14ac:dyDescent="0.55000000000000004">
      <c r="A48" s="3" t="s">
        <v>124</v>
      </c>
      <c r="C48" s="1" t="s">
        <v>342</v>
      </c>
      <c r="E48" s="4">
        <v>0</v>
      </c>
      <c r="G48" s="1" t="s">
        <v>252</v>
      </c>
      <c r="I48" s="4">
        <v>3116205679</v>
      </c>
      <c r="K48" s="1" t="s">
        <v>252</v>
      </c>
    </row>
    <row r="49" spans="1:11" ht="21" x14ac:dyDescent="0.55000000000000004">
      <c r="A49" s="3" t="s">
        <v>124</v>
      </c>
      <c r="C49" s="1" t="s">
        <v>343</v>
      </c>
      <c r="E49" s="4">
        <v>0</v>
      </c>
      <c r="G49" s="1" t="s">
        <v>252</v>
      </c>
      <c r="I49" s="4">
        <v>397460283</v>
      </c>
      <c r="K49" s="1" t="s">
        <v>252</v>
      </c>
    </row>
    <row r="50" spans="1:11" ht="21" x14ac:dyDescent="0.55000000000000004">
      <c r="A50" s="3" t="s">
        <v>124</v>
      </c>
      <c r="C50" s="1" t="s">
        <v>344</v>
      </c>
      <c r="E50" s="4">
        <v>0</v>
      </c>
      <c r="G50" s="1" t="s">
        <v>252</v>
      </c>
      <c r="I50" s="4">
        <v>467150699</v>
      </c>
      <c r="K50" s="1" t="s">
        <v>252</v>
      </c>
    </row>
    <row r="51" spans="1:11" ht="21" x14ac:dyDescent="0.55000000000000004">
      <c r="A51" s="3" t="s">
        <v>124</v>
      </c>
      <c r="C51" s="1" t="s">
        <v>345</v>
      </c>
      <c r="E51" s="4">
        <v>0</v>
      </c>
      <c r="G51" s="1" t="s">
        <v>252</v>
      </c>
      <c r="I51" s="4">
        <v>10227972350</v>
      </c>
      <c r="K51" s="1" t="s">
        <v>252</v>
      </c>
    </row>
    <row r="52" spans="1:11" ht="21" x14ac:dyDescent="0.55000000000000004">
      <c r="A52" s="3" t="s">
        <v>124</v>
      </c>
      <c r="C52" s="1" t="s">
        <v>346</v>
      </c>
      <c r="E52" s="4">
        <v>0</v>
      </c>
      <c r="G52" s="1" t="s">
        <v>252</v>
      </c>
      <c r="I52" s="4">
        <v>21634520553</v>
      </c>
      <c r="K52" s="1" t="s">
        <v>252</v>
      </c>
    </row>
    <row r="53" spans="1:11" ht="21" x14ac:dyDescent="0.55000000000000004">
      <c r="A53" s="3" t="s">
        <v>124</v>
      </c>
      <c r="C53" s="1" t="s">
        <v>347</v>
      </c>
      <c r="E53" s="4">
        <v>0</v>
      </c>
      <c r="G53" s="1" t="s">
        <v>252</v>
      </c>
      <c r="I53" s="4">
        <v>11690281245</v>
      </c>
      <c r="K53" s="1" t="s">
        <v>252</v>
      </c>
    </row>
    <row r="54" spans="1:11" ht="21" x14ac:dyDescent="0.55000000000000004">
      <c r="A54" s="3" t="s">
        <v>160</v>
      </c>
      <c r="C54" s="1" t="s">
        <v>161</v>
      </c>
      <c r="E54" s="4">
        <v>18493150680</v>
      </c>
      <c r="G54" s="1" t="s">
        <v>252</v>
      </c>
      <c r="I54" s="4">
        <v>170753424648</v>
      </c>
      <c r="K54" s="1" t="s">
        <v>252</v>
      </c>
    </row>
    <row r="55" spans="1:11" ht="21" x14ac:dyDescent="0.55000000000000004">
      <c r="A55" s="3" t="s">
        <v>124</v>
      </c>
      <c r="C55" s="1" t="s">
        <v>348</v>
      </c>
      <c r="E55" s="4">
        <v>0</v>
      </c>
      <c r="G55" s="1" t="s">
        <v>252</v>
      </c>
      <c r="I55" s="4">
        <v>71753091781</v>
      </c>
      <c r="K55" s="1" t="s">
        <v>252</v>
      </c>
    </row>
    <row r="56" spans="1:11" ht="21" x14ac:dyDescent="0.55000000000000004">
      <c r="A56" s="3" t="s">
        <v>105</v>
      </c>
      <c r="C56" s="1" t="s">
        <v>349</v>
      </c>
      <c r="E56" s="4">
        <v>0</v>
      </c>
      <c r="G56" s="1" t="s">
        <v>252</v>
      </c>
      <c r="I56" s="4">
        <v>24128997262</v>
      </c>
      <c r="K56" s="1" t="s">
        <v>252</v>
      </c>
    </row>
    <row r="57" spans="1:11" ht="21" x14ac:dyDescent="0.55000000000000004">
      <c r="A57" s="3" t="s">
        <v>259</v>
      </c>
      <c r="C57" s="1" t="s">
        <v>350</v>
      </c>
      <c r="E57" s="4">
        <v>0</v>
      </c>
      <c r="G57" s="1" t="s">
        <v>252</v>
      </c>
      <c r="I57" s="4">
        <v>1037438356</v>
      </c>
      <c r="K57" s="1" t="s">
        <v>252</v>
      </c>
    </row>
    <row r="58" spans="1:11" ht="21" x14ac:dyDescent="0.55000000000000004">
      <c r="A58" s="3" t="s">
        <v>152</v>
      </c>
      <c r="C58" s="1" t="s">
        <v>351</v>
      </c>
      <c r="E58" s="4">
        <v>0</v>
      </c>
      <c r="G58" s="1" t="s">
        <v>252</v>
      </c>
      <c r="I58" s="4">
        <v>14738835485</v>
      </c>
      <c r="K58" s="1" t="s">
        <v>252</v>
      </c>
    </row>
    <row r="59" spans="1:11" ht="21" x14ac:dyDescent="0.55000000000000004">
      <c r="A59" s="3" t="s">
        <v>152</v>
      </c>
      <c r="C59" s="1" t="s">
        <v>352</v>
      </c>
      <c r="E59" s="4">
        <v>0</v>
      </c>
      <c r="G59" s="1" t="s">
        <v>252</v>
      </c>
      <c r="I59" s="4">
        <v>18736621671</v>
      </c>
      <c r="K59" s="1" t="s">
        <v>252</v>
      </c>
    </row>
    <row r="60" spans="1:11" ht="21" x14ac:dyDescent="0.55000000000000004">
      <c r="A60" s="3" t="s">
        <v>152</v>
      </c>
      <c r="C60" s="1" t="s">
        <v>353</v>
      </c>
      <c r="E60" s="4">
        <v>0</v>
      </c>
      <c r="G60" s="1" t="s">
        <v>252</v>
      </c>
      <c r="I60" s="4">
        <v>15066093696</v>
      </c>
      <c r="K60" s="1" t="s">
        <v>252</v>
      </c>
    </row>
    <row r="61" spans="1:11" ht="21" x14ac:dyDescent="0.55000000000000004">
      <c r="A61" s="3" t="s">
        <v>124</v>
      </c>
      <c r="C61" s="1" t="s">
        <v>354</v>
      </c>
      <c r="E61" s="4">
        <v>0</v>
      </c>
      <c r="G61" s="1" t="s">
        <v>252</v>
      </c>
      <c r="I61" s="4">
        <v>2736986302</v>
      </c>
      <c r="K61" s="1" t="s">
        <v>252</v>
      </c>
    </row>
    <row r="62" spans="1:11" ht="21" x14ac:dyDescent="0.55000000000000004">
      <c r="A62" s="3" t="s">
        <v>124</v>
      </c>
      <c r="C62" s="1" t="s">
        <v>355</v>
      </c>
      <c r="E62" s="4">
        <v>0</v>
      </c>
      <c r="G62" s="1" t="s">
        <v>252</v>
      </c>
      <c r="I62" s="4">
        <v>27536301371</v>
      </c>
      <c r="K62" s="1" t="s">
        <v>252</v>
      </c>
    </row>
    <row r="63" spans="1:11" ht="21" x14ac:dyDescent="0.55000000000000004">
      <c r="A63" s="3" t="s">
        <v>260</v>
      </c>
      <c r="C63" s="1" t="s">
        <v>356</v>
      </c>
      <c r="E63" s="4">
        <v>0</v>
      </c>
      <c r="G63" s="1" t="s">
        <v>252</v>
      </c>
      <c r="I63" s="4">
        <v>37682191780</v>
      </c>
      <c r="K63" s="1" t="s">
        <v>252</v>
      </c>
    </row>
    <row r="64" spans="1:11" ht="21" x14ac:dyDescent="0.55000000000000004">
      <c r="A64" s="3" t="s">
        <v>105</v>
      </c>
      <c r="C64" s="1" t="s">
        <v>357</v>
      </c>
      <c r="E64" s="4">
        <v>0</v>
      </c>
      <c r="G64" s="1" t="s">
        <v>252</v>
      </c>
      <c r="I64" s="4">
        <v>3945205480</v>
      </c>
      <c r="K64" s="1" t="s">
        <v>252</v>
      </c>
    </row>
    <row r="65" spans="1:11" ht="21" x14ac:dyDescent="0.55000000000000004">
      <c r="A65" s="3" t="s">
        <v>124</v>
      </c>
      <c r="C65" s="1" t="s">
        <v>358</v>
      </c>
      <c r="E65" s="4">
        <v>0</v>
      </c>
      <c r="G65" s="1" t="s">
        <v>252</v>
      </c>
      <c r="I65" s="4">
        <v>5952547945</v>
      </c>
      <c r="K65" s="1" t="s">
        <v>252</v>
      </c>
    </row>
    <row r="66" spans="1:11" ht="21" x14ac:dyDescent="0.55000000000000004">
      <c r="A66" s="3" t="s">
        <v>105</v>
      </c>
      <c r="C66" s="1" t="s">
        <v>359</v>
      </c>
      <c r="E66" s="4">
        <v>0</v>
      </c>
      <c r="G66" s="1" t="s">
        <v>252</v>
      </c>
      <c r="I66" s="4">
        <v>30986395068</v>
      </c>
      <c r="K66" s="1" t="s">
        <v>252</v>
      </c>
    </row>
    <row r="67" spans="1:11" ht="21" x14ac:dyDescent="0.55000000000000004">
      <c r="A67" s="3" t="s">
        <v>105</v>
      </c>
      <c r="C67" s="1" t="s">
        <v>360</v>
      </c>
      <c r="E67" s="4">
        <v>0</v>
      </c>
      <c r="G67" s="1" t="s">
        <v>252</v>
      </c>
      <c r="I67" s="4">
        <v>91552870420</v>
      </c>
      <c r="K67" s="1" t="s">
        <v>252</v>
      </c>
    </row>
    <row r="68" spans="1:11" ht="21" x14ac:dyDescent="0.55000000000000004">
      <c r="A68" s="3" t="s">
        <v>124</v>
      </c>
      <c r="C68" s="1" t="s">
        <v>361</v>
      </c>
      <c r="E68" s="4">
        <v>0</v>
      </c>
      <c r="G68" s="1" t="s">
        <v>252</v>
      </c>
      <c r="I68" s="4">
        <v>13593945207</v>
      </c>
      <c r="K68" s="1" t="s">
        <v>252</v>
      </c>
    </row>
    <row r="69" spans="1:11" ht="21" x14ac:dyDescent="0.55000000000000004">
      <c r="A69" s="3" t="s">
        <v>124</v>
      </c>
      <c r="C69" s="1" t="s">
        <v>362</v>
      </c>
      <c r="E69" s="4">
        <v>0</v>
      </c>
      <c r="G69" s="1" t="s">
        <v>252</v>
      </c>
      <c r="I69" s="4">
        <v>18257681096</v>
      </c>
      <c r="K69" s="1" t="s">
        <v>252</v>
      </c>
    </row>
    <row r="70" spans="1:11" ht="21" x14ac:dyDescent="0.55000000000000004">
      <c r="A70" s="3" t="s">
        <v>105</v>
      </c>
      <c r="C70" s="1" t="s">
        <v>363</v>
      </c>
      <c r="E70" s="4">
        <v>0</v>
      </c>
      <c r="G70" s="1" t="s">
        <v>252</v>
      </c>
      <c r="I70" s="4">
        <v>1013991780</v>
      </c>
      <c r="K70" s="1" t="s">
        <v>252</v>
      </c>
    </row>
    <row r="71" spans="1:11" ht="21" x14ac:dyDescent="0.55000000000000004">
      <c r="A71" s="3" t="s">
        <v>124</v>
      </c>
      <c r="C71" s="1" t="s">
        <v>364</v>
      </c>
      <c r="E71" s="4">
        <v>0</v>
      </c>
      <c r="G71" s="1" t="s">
        <v>252</v>
      </c>
      <c r="I71" s="4">
        <v>22862120547</v>
      </c>
      <c r="K71" s="1" t="s">
        <v>252</v>
      </c>
    </row>
    <row r="72" spans="1:11" ht="21" x14ac:dyDescent="0.55000000000000004">
      <c r="A72" s="3" t="s">
        <v>124</v>
      </c>
      <c r="C72" s="1" t="s">
        <v>365</v>
      </c>
      <c r="E72" s="4">
        <v>0</v>
      </c>
      <c r="G72" s="1" t="s">
        <v>252</v>
      </c>
      <c r="I72" s="4">
        <v>12471449425</v>
      </c>
      <c r="K72" s="1" t="s">
        <v>252</v>
      </c>
    </row>
    <row r="73" spans="1:11" ht="21" x14ac:dyDescent="0.55000000000000004">
      <c r="A73" s="3" t="s">
        <v>260</v>
      </c>
      <c r="C73" s="1" t="s">
        <v>366</v>
      </c>
      <c r="E73" s="4">
        <v>0</v>
      </c>
      <c r="G73" s="1" t="s">
        <v>252</v>
      </c>
      <c r="I73" s="4">
        <v>20321315069</v>
      </c>
      <c r="K73" s="1" t="s">
        <v>252</v>
      </c>
    </row>
    <row r="74" spans="1:11" ht="21" x14ac:dyDescent="0.55000000000000004">
      <c r="A74" s="3" t="s">
        <v>105</v>
      </c>
      <c r="C74" s="1" t="s">
        <v>367</v>
      </c>
      <c r="E74" s="4">
        <v>0</v>
      </c>
      <c r="G74" s="1" t="s">
        <v>252</v>
      </c>
      <c r="I74" s="4">
        <v>20651746853</v>
      </c>
      <c r="K74" s="1" t="s">
        <v>252</v>
      </c>
    </row>
    <row r="75" spans="1:11" ht="21" x14ac:dyDescent="0.55000000000000004">
      <c r="A75" s="3" t="s">
        <v>260</v>
      </c>
      <c r="C75" s="1" t="s">
        <v>368</v>
      </c>
      <c r="E75" s="4">
        <v>0</v>
      </c>
      <c r="G75" s="1" t="s">
        <v>252</v>
      </c>
      <c r="I75" s="4">
        <v>42338001094</v>
      </c>
      <c r="K75" s="1" t="s">
        <v>252</v>
      </c>
    </row>
    <row r="76" spans="1:11" ht="21" x14ac:dyDescent="0.55000000000000004">
      <c r="A76" s="3" t="s">
        <v>105</v>
      </c>
      <c r="C76" s="1" t="s">
        <v>369</v>
      </c>
      <c r="E76" s="4">
        <v>0</v>
      </c>
      <c r="G76" s="1" t="s">
        <v>252</v>
      </c>
      <c r="I76" s="4">
        <v>3821776302</v>
      </c>
      <c r="K76" s="1" t="s">
        <v>252</v>
      </c>
    </row>
    <row r="77" spans="1:11" ht="21" x14ac:dyDescent="0.55000000000000004">
      <c r="A77" s="3" t="s">
        <v>260</v>
      </c>
      <c r="C77" s="1" t="s">
        <v>370</v>
      </c>
      <c r="E77" s="4">
        <v>0</v>
      </c>
      <c r="G77" s="1" t="s">
        <v>252</v>
      </c>
      <c r="I77" s="4">
        <v>9771405479</v>
      </c>
      <c r="K77" s="1" t="s">
        <v>252</v>
      </c>
    </row>
    <row r="78" spans="1:11" ht="21" x14ac:dyDescent="0.55000000000000004">
      <c r="A78" s="3" t="s">
        <v>163</v>
      </c>
      <c r="C78" s="1" t="s">
        <v>371</v>
      </c>
      <c r="E78" s="4">
        <v>0</v>
      </c>
      <c r="G78" s="1" t="s">
        <v>252</v>
      </c>
      <c r="I78" s="4">
        <v>28429235638</v>
      </c>
      <c r="K78" s="1" t="s">
        <v>252</v>
      </c>
    </row>
    <row r="79" spans="1:11" ht="21" x14ac:dyDescent="0.55000000000000004">
      <c r="A79" s="3" t="s">
        <v>163</v>
      </c>
      <c r="C79" s="1" t="s">
        <v>372</v>
      </c>
      <c r="E79" s="4">
        <v>0</v>
      </c>
      <c r="G79" s="1" t="s">
        <v>252</v>
      </c>
      <c r="I79" s="4">
        <v>5946484913</v>
      </c>
      <c r="K79" s="1" t="s">
        <v>252</v>
      </c>
    </row>
    <row r="80" spans="1:11" ht="21" x14ac:dyDescent="0.55000000000000004">
      <c r="A80" s="3" t="s">
        <v>163</v>
      </c>
      <c r="C80" s="1" t="s">
        <v>373</v>
      </c>
      <c r="E80" s="4">
        <v>0</v>
      </c>
      <c r="G80" s="1" t="s">
        <v>252</v>
      </c>
      <c r="I80" s="4">
        <v>7040726024</v>
      </c>
      <c r="K80" s="1" t="s">
        <v>252</v>
      </c>
    </row>
    <row r="81" spans="1:11" ht="21" x14ac:dyDescent="0.55000000000000004">
      <c r="A81" s="3" t="s">
        <v>163</v>
      </c>
      <c r="C81" s="1" t="s">
        <v>374</v>
      </c>
      <c r="E81" s="4">
        <v>0</v>
      </c>
      <c r="G81" s="1" t="s">
        <v>252</v>
      </c>
      <c r="I81" s="4">
        <v>5021648617</v>
      </c>
      <c r="K81" s="1" t="s">
        <v>252</v>
      </c>
    </row>
    <row r="82" spans="1:11" ht="21" x14ac:dyDescent="0.55000000000000004">
      <c r="A82" s="3" t="s">
        <v>163</v>
      </c>
      <c r="C82" s="1" t="s">
        <v>375</v>
      </c>
      <c r="E82" s="4">
        <v>0</v>
      </c>
      <c r="G82" s="1" t="s">
        <v>252</v>
      </c>
      <c r="I82" s="4">
        <v>3863712325</v>
      </c>
      <c r="K82" s="1" t="s">
        <v>252</v>
      </c>
    </row>
    <row r="83" spans="1:11" ht="21" x14ac:dyDescent="0.55000000000000004">
      <c r="A83" s="3" t="s">
        <v>163</v>
      </c>
      <c r="C83" s="1" t="s">
        <v>376</v>
      </c>
      <c r="E83" s="4">
        <v>0</v>
      </c>
      <c r="G83" s="1" t="s">
        <v>252</v>
      </c>
      <c r="I83" s="4">
        <v>1648775342</v>
      </c>
      <c r="K83" s="1" t="s">
        <v>252</v>
      </c>
    </row>
    <row r="84" spans="1:11" ht="21" x14ac:dyDescent="0.55000000000000004">
      <c r="A84" s="3" t="s">
        <v>105</v>
      </c>
      <c r="C84" s="1" t="s">
        <v>377</v>
      </c>
      <c r="E84" s="4">
        <v>0</v>
      </c>
      <c r="G84" s="1" t="s">
        <v>252</v>
      </c>
      <c r="I84" s="4">
        <v>10672652056</v>
      </c>
      <c r="K84" s="1" t="s">
        <v>252</v>
      </c>
    </row>
    <row r="85" spans="1:11" ht="21" x14ac:dyDescent="0.55000000000000004">
      <c r="A85" s="3" t="s">
        <v>105</v>
      </c>
      <c r="C85" s="1" t="s">
        <v>378</v>
      </c>
      <c r="E85" s="4">
        <v>0</v>
      </c>
      <c r="G85" s="1" t="s">
        <v>252</v>
      </c>
      <c r="I85" s="4">
        <v>2766521097</v>
      </c>
      <c r="K85" s="1" t="s">
        <v>252</v>
      </c>
    </row>
    <row r="86" spans="1:11" ht="21" x14ac:dyDescent="0.55000000000000004">
      <c r="A86" s="3" t="s">
        <v>105</v>
      </c>
      <c r="C86" s="1" t="s">
        <v>379</v>
      </c>
      <c r="E86" s="4">
        <v>0</v>
      </c>
      <c r="G86" s="1" t="s">
        <v>252</v>
      </c>
      <c r="I86" s="4">
        <v>12537912329</v>
      </c>
      <c r="K86" s="1" t="s">
        <v>252</v>
      </c>
    </row>
    <row r="87" spans="1:11" ht="21" x14ac:dyDescent="0.55000000000000004">
      <c r="A87" s="3" t="s">
        <v>163</v>
      </c>
      <c r="C87" s="1" t="s">
        <v>380</v>
      </c>
      <c r="E87" s="4">
        <v>0</v>
      </c>
      <c r="G87" s="1" t="s">
        <v>252</v>
      </c>
      <c r="I87" s="4">
        <v>8390342434</v>
      </c>
      <c r="K87" s="1" t="s">
        <v>252</v>
      </c>
    </row>
    <row r="88" spans="1:11" ht="21" x14ac:dyDescent="0.55000000000000004">
      <c r="A88" s="3" t="s">
        <v>163</v>
      </c>
      <c r="C88" s="1" t="s">
        <v>381</v>
      </c>
      <c r="E88" s="4">
        <v>0</v>
      </c>
      <c r="G88" s="1" t="s">
        <v>252</v>
      </c>
      <c r="I88" s="4">
        <v>6563527375</v>
      </c>
      <c r="K88" s="1" t="s">
        <v>252</v>
      </c>
    </row>
    <row r="89" spans="1:11" ht="21" x14ac:dyDescent="0.55000000000000004">
      <c r="A89" s="3" t="s">
        <v>152</v>
      </c>
      <c r="C89" s="1" t="s">
        <v>382</v>
      </c>
      <c r="E89" s="4">
        <v>0</v>
      </c>
      <c r="G89" s="1" t="s">
        <v>252</v>
      </c>
      <c r="I89" s="4">
        <v>6697239020</v>
      </c>
      <c r="K89" s="1" t="s">
        <v>252</v>
      </c>
    </row>
    <row r="90" spans="1:11" ht="21" x14ac:dyDescent="0.55000000000000004">
      <c r="A90" s="3" t="s">
        <v>163</v>
      </c>
      <c r="C90" s="1" t="s">
        <v>383</v>
      </c>
      <c r="E90" s="4">
        <v>0</v>
      </c>
      <c r="G90" s="1" t="s">
        <v>252</v>
      </c>
      <c r="I90" s="4">
        <v>3829006810</v>
      </c>
      <c r="K90" s="1" t="s">
        <v>252</v>
      </c>
    </row>
    <row r="91" spans="1:11" ht="21" x14ac:dyDescent="0.55000000000000004">
      <c r="A91" s="3" t="s">
        <v>163</v>
      </c>
      <c r="C91" s="1" t="s">
        <v>164</v>
      </c>
      <c r="E91" s="4">
        <v>10437287644</v>
      </c>
      <c r="G91" s="1" t="s">
        <v>252</v>
      </c>
      <c r="I91" s="4">
        <v>40258109484</v>
      </c>
      <c r="K91" s="1" t="s">
        <v>252</v>
      </c>
    </row>
    <row r="92" spans="1:11" ht="21" x14ac:dyDescent="0.55000000000000004">
      <c r="A92" s="3" t="s">
        <v>163</v>
      </c>
      <c r="C92" s="1" t="s">
        <v>166</v>
      </c>
      <c r="E92" s="4">
        <v>9865972592</v>
      </c>
      <c r="G92" s="1" t="s">
        <v>252</v>
      </c>
      <c r="I92" s="4">
        <v>37702109548</v>
      </c>
      <c r="K92" s="1" t="s">
        <v>252</v>
      </c>
    </row>
    <row r="93" spans="1:11" ht="21" x14ac:dyDescent="0.55000000000000004">
      <c r="A93" s="3" t="s">
        <v>105</v>
      </c>
      <c r="C93" s="1" t="s">
        <v>168</v>
      </c>
      <c r="E93" s="4">
        <v>309452052</v>
      </c>
      <c r="G93" s="1" t="s">
        <v>252</v>
      </c>
      <c r="I93" s="4">
        <v>6728732839</v>
      </c>
      <c r="K93" s="1" t="s">
        <v>252</v>
      </c>
    </row>
    <row r="94" spans="1:11" ht="21" x14ac:dyDescent="0.55000000000000004">
      <c r="A94" s="3" t="s">
        <v>105</v>
      </c>
      <c r="C94" s="1" t="s">
        <v>170</v>
      </c>
      <c r="E94" s="4">
        <v>2505729438</v>
      </c>
      <c r="G94" s="1" t="s">
        <v>252</v>
      </c>
      <c r="I94" s="4">
        <v>22619055760</v>
      </c>
      <c r="K94" s="1" t="s">
        <v>252</v>
      </c>
    </row>
    <row r="95" spans="1:11" ht="21" x14ac:dyDescent="0.55000000000000004">
      <c r="A95" s="3" t="s">
        <v>105</v>
      </c>
      <c r="C95" s="1" t="s">
        <v>172</v>
      </c>
      <c r="E95" s="4">
        <v>3051369844</v>
      </c>
      <c r="G95" s="1" t="s">
        <v>252</v>
      </c>
      <c r="I95" s="4">
        <v>19940116395</v>
      </c>
      <c r="K95" s="1" t="s">
        <v>252</v>
      </c>
    </row>
    <row r="96" spans="1:11" ht="21" x14ac:dyDescent="0.55000000000000004">
      <c r="A96" s="3" t="s">
        <v>124</v>
      </c>
      <c r="C96" s="1" t="s">
        <v>384</v>
      </c>
      <c r="E96" s="4">
        <v>0</v>
      </c>
      <c r="G96" s="1" t="s">
        <v>252</v>
      </c>
      <c r="I96" s="4">
        <v>7052525878</v>
      </c>
      <c r="K96" s="1" t="s">
        <v>252</v>
      </c>
    </row>
    <row r="97" spans="1:11" ht="21" x14ac:dyDescent="0.55000000000000004">
      <c r="A97" s="3" t="s">
        <v>124</v>
      </c>
      <c r="C97" s="1" t="s">
        <v>385</v>
      </c>
      <c r="E97" s="4">
        <v>0</v>
      </c>
      <c r="G97" s="1" t="s">
        <v>252</v>
      </c>
      <c r="I97" s="4">
        <v>172602738</v>
      </c>
      <c r="K97" s="1" t="s">
        <v>252</v>
      </c>
    </row>
    <row r="98" spans="1:11" ht="21" x14ac:dyDescent="0.55000000000000004">
      <c r="A98" s="3" t="s">
        <v>174</v>
      </c>
      <c r="C98" s="1" t="s">
        <v>175</v>
      </c>
      <c r="E98" s="4">
        <v>1944369864</v>
      </c>
      <c r="G98" s="1" t="s">
        <v>252</v>
      </c>
      <c r="I98" s="4">
        <v>35146849303</v>
      </c>
      <c r="K98" s="1" t="s">
        <v>252</v>
      </c>
    </row>
    <row r="99" spans="1:11" ht="21" x14ac:dyDescent="0.55000000000000004">
      <c r="A99" s="3" t="s">
        <v>163</v>
      </c>
      <c r="C99" s="1" t="s">
        <v>177</v>
      </c>
      <c r="E99" s="4">
        <v>1765479450</v>
      </c>
      <c r="G99" s="1" t="s">
        <v>252</v>
      </c>
      <c r="I99" s="4">
        <v>4833972600</v>
      </c>
      <c r="K99" s="1" t="s">
        <v>252</v>
      </c>
    </row>
    <row r="100" spans="1:11" ht="21" x14ac:dyDescent="0.55000000000000004">
      <c r="A100" s="3" t="s">
        <v>163</v>
      </c>
      <c r="C100" s="1" t="s">
        <v>179</v>
      </c>
      <c r="E100" s="4">
        <v>8104986304</v>
      </c>
      <c r="G100" s="1" t="s">
        <v>252</v>
      </c>
      <c r="I100" s="4">
        <v>21318794512</v>
      </c>
      <c r="K100" s="1" t="s">
        <v>252</v>
      </c>
    </row>
    <row r="101" spans="1:11" ht="21" x14ac:dyDescent="0.55000000000000004">
      <c r="A101" s="3" t="s">
        <v>174</v>
      </c>
      <c r="C101" s="1" t="s">
        <v>181</v>
      </c>
      <c r="E101" s="4">
        <v>14</v>
      </c>
      <c r="G101" s="1" t="s">
        <v>252</v>
      </c>
      <c r="I101" s="4">
        <v>25674657534</v>
      </c>
      <c r="K101" s="1" t="s">
        <v>252</v>
      </c>
    </row>
    <row r="102" spans="1:11" ht="21" x14ac:dyDescent="0.55000000000000004">
      <c r="A102" s="3" t="s">
        <v>105</v>
      </c>
      <c r="C102" s="1" t="s">
        <v>182</v>
      </c>
      <c r="E102" s="4">
        <v>2474743125</v>
      </c>
      <c r="G102" s="1" t="s">
        <v>252</v>
      </c>
      <c r="I102" s="4">
        <v>13733188300</v>
      </c>
      <c r="K102" s="1" t="s">
        <v>252</v>
      </c>
    </row>
    <row r="103" spans="1:11" ht="21" x14ac:dyDescent="0.55000000000000004">
      <c r="A103" s="3" t="s">
        <v>163</v>
      </c>
      <c r="C103" s="1" t="s">
        <v>184</v>
      </c>
      <c r="E103" s="4">
        <v>654246570</v>
      </c>
      <c r="G103" s="1" t="s">
        <v>252</v>
      </c>
      <c r="I103" s="4">
        <v>1548383549</v>
      </c>
      <c r="K103" s="1" t="s">
        <v>252</v>
      </c>
    </row>
    <row r="104" spans="1:11" ht="21" x14ac:dyDescent="0.55000000000000004">
      <c r="A104" s="3" t="s">
        <v>163</v>
      </c>
      <c r="C104" s="1" t="s">
        <v>186</v>
      </c>
      <c r="E104" s="4">
        <v>4050000000</v>
      </c>
      <c r="G104" s="1" t="s">
        <v>252</v>
      </c>
      <c r="I104" s="4">
        <v>9045000000</v>
      </c>
      <c r="K104" s="1" t="s">
        <v>252</v>
      </c>
    </row>
    <row r="105" spans="1:11" ht="21" x14ac:dyDescent="0.55000000000000004">
      <c r="A105" s="3" t="s">
        <v>105</v>
      </c>
      <c r="C105" s="1" t="s">
        <v>188</v>
      </c>
      <c r="E105" s="4">
        <v>1991095880</v>
      </c>
      <c r="G105" s="1" t="s">
        <v>252</v>
      </c>
      <c r="I105" s="4">
        <v>5658904080</v>
      </c>
      <c r="K105" s="1" t="s">
        <v>252</v>
      </c>
    </row>
    <row r="106" spans="1:11" ht="21" x14ac:dyDescent="0.55000000000000004">
      <c r="A106" s="3" t="s">
        <v>105</v>
      </c>
      <c r="C106" s="1" t="s">
        <v>386</v>
      </c>
      <c r="E106" s="4">
        <v>0</v>
      </c>
      <c r="G106" s="1" t="s">
        <v>252</v>
      </c>
      <c r="I106" s="4">
        <v>1217095890</v>
      </c>
      <c r="K106" s="1" t="s">
        <v>252</v>
      </c>
    </row>
    <row r="107" spans="1:11" ht="21" x14ac:dyDescent="0.55000000000000004">
      <c r="A107" s="3" t="s">
        <v>190</v>
      </c>
      <c r="C107" s="1" t="s">
        <v>193</v>
      </c>
      <c r="E107" s="4">
        <v>4848903917</v>
      </c>
      <c r="G107" s="1" t="s">
        <v>252</v>
      </c>
      <c r="I107" s="4">
        <v>13900191561</v>
      </c>
      <c r="K107" s="1" t="s">
        <v>252</v>
      </c>
    </row>
    <row r="108" spans="1:11" ht="21" x14ac:dyDescent="0.55000000000000004">
      <c r="A108" s="3" t="s">
        <v>163</v>
      </c>
      <c r="C108" s="1" t="s">
        <v>195</v>
      </c>
      <c r="E108" s="4">
        <v>287671230</v>
      </c>
      <c r="G108" s="1" t="s">
        <v>252</v>
      </c>
      <c r="I108" s="4">
        <v>546575337</v>
      </c>
      <c r="K108" s="1" t="s">
        <v>252</v>
      </c>
    </row>
    <row r="109" spans="1:11" ht="21" x14ac:dyDescent="0.55000000000000004">
      <c r="A109" s="3" t="s">
        <v>190</v>
      </c>
      <c r="C109" s="1" t="s">
        <v>197</v>
      </c>
      <c r="E109" s="4">
        <v>8276242657</v>
      </c>
      <c r="G109" s="1" t="s">
        <v>252</v>
      </c>
      <c r="I109" s="4">
        <v>17407050871</v>
      </c>
      <c r="K109" s="1" t="s">
        <v>252</v>
      </c>
    </row>
    <row r="110" spans="1:11" ht="21" x14ac:dyDescent="0.55000000000000004">
      <c r="A110" s="3" t="s">
        <v>105</v>
      </c>
      <c r="C110" s="1" t="s">
        <v>198</v>
      </c>
      <c r="E110" s="4">
        <v>5137089059</v>
      </c>
      <c r="G110" s="1" t="s">
        <v>252</v>
      </c>
      <c r="I110" s="4">
        <v>12711020546</v>
      </c>
      <c r="K110" s="1" t="s">
        <v>252</v>
      </c>
    </row>
    <row r="111" spans="1:11" ht="21" x14ac:dyDescent="0.55000000000000004">
      <c r="A111" s="3" t="s">
        <v>200</v>
      </c>
      <c r="C111" s="1" t="s">
        <v>202</v>
      </c>
      <c r="E111" s="4">
        <v>10960176918</v>
      </c>
      <c r="G111" s="1" t="s">
        <v>252</v>
      </c>
      <c r="I111" s="4">
        <v>24009823482</v>
      </c>
      <c r="K111" s="1" t="s">
        <v>252</v>
      </c>
    </row>
    <row r="112" spans="1:11" ht="21" x14ac:dyDescent="0.55000000000000004">
      <c r="A112" s="3" t="s">
        <v>200</v>
      </c>
      <c r="C112" s="1" t="s">
        <v>203</v>
      </c>
      <c r="E112" s="4">
        <v>9219877896</v>
      </c>
      <c r="G112" s="1" t="s">
        <v>252</v>
      </c>
      <c r="I112" s="4">
        <v>19645083365</v>
      </c>
      <c r="K112" s="1" t="s">
        <v>252</v>
      </c>
    </row>
    <row r="113" spans="1:11" ht="21" x14ac:dyDescent="0.55000000000000004">
      <c r="A113" s="3" t="s">
        <v>163</v>
      </c>
      <c r="C113" s="1" t="s">
        <v>205</v>
      </c>
      <c r="E113" s="4">
        <v>887671230</v>
      </c>
      <c r="G113" s="1" t="s">
        <v>252</v>
      </c>
      <c r="I113" s="4">
        <v>1153972599</v>
      </c>
      <c r="K113" s="1" t="s">
        <v>252</v>
      </c>
    </row>
    <row r="114" spans="1:11" ht="21" x14ac:dyDescent="0.55000000000000004">
      <c r="A114" s="3" t="s">
        <v>163</v>
      </c>
      <c r="C114" s="1" t="s">
        <v>207</v>
      </c>
      <c r="E114" s="4">
        <v>1643835600</v>
      </c>
      <c r="G114" s="1" t="s">
        <v>252</v>
      </c>
      <c r="I114" s="4">
        <v>2082191760</v>
      </c>
      <c r="K114" s="1" t="s">
        <v>252</v>
      </c>
    </row>
    <row r="115" spans="1:11" ht="21" x14ac:dyDescent="0.55000000000000004">
      <c r="A115" s="3" t="s">
        <v>163</v>
      </c>
      <c r="C115" s="1" t="s">
        <v>209</v>
      </c>
      <c r="E115" s="4">
        <v>4532054790</v>
      </c>
      <c r="G115" s="1" t="s">
        <v>252</v>
      </c>
      <c r="I115" s="4">
        <v>5589534241</v>
      </c>
      <c r="K115" s="1" t="s">
        <v>252</v>
      </c>
    </row>
    <row r="116" spans="1:11" ht="21" x14ac:dyDescent="0.55000000000000004">
      <c r="A116" s="3" t="s">
        <v>190</v>
      </c>
      <c r="C116" s="1" t="s">
        <v>211</v>
      </c>
      <c r="E116" s="4">
        <v>17033013014</v>
      </c>
      <c r="G116" s="1" t="s">
        <v>252</v>
      </c>
      <c r="I116" s="4">
        <v>18752876027</v>
      </c>
      <c r="K116" s="1" t="s">
        <v>252</v>
      </c>
    </row>
    <row r="117" spans="1:11" ht="21" x14ac:dyDescent="0.55000000000000004">
      <c r="A117" s="3" t="s">
        <v>213</v>
      </c>
      <c r="C117" s="1" t="s">
        <v>214</v>
      </c>
      <c r="E117" s="4">
        <v>10869863017</v>
      </c>
      <c r="G117" s="1" t="s">
        <v>252</v>
      </c>
      <c r="I117" s="4">
        <v>13356164384</v>
      </c>
      <c r="K117" s="1" t="s">
        <v>252</v>
      </c>
    </row>
    <row r="118" spans="1:11" ht="21" x14ac:dyDescent="0.55000000000000004">
      <c r="A118" s="3" t="s">
        <v>163</v>
      </c>
      <c r="C118" s="1" t="s">
        <v>215</v>
      </c>
      <c r="E118" s="4">
        <v>8273424630</v>
      </c>
      <c r="G118" s="1" t="s">
        <v>252</v>
      </c>
      <c r="I118" s="4">
        <v>9100767093</v>
      </c>
      <c r="K118" s="1" t="s">
        <v>252</v>
      </c>
    </row>
    <row r="119" spans="1:11" ht="21" x14ac:dyDescent="0.55000000000000004">
      <c r="A119" s="3" t="s">
        <v>163</v>
      </c>
      <c r="C119" s="1" t="s">
        <v>216</v>
      </c>
      <c r="E119" s="4">
        <v>7416986301</v>
      </c>
      <c r="G119" s="1" t="s">
        <v>252</v>
      </c>
      <c r="I119" s="4">
        <v>7911452053</v>
      </c>
      <c r="K119" s="1" t="s">
        <v>252</v>
      </c>
    </row>
    <row r="120" spans="1:11" ht="21" x14ac:dyDescent="0.55000000000000004">
      <c r="A120" s="3" t="s">
        <v>174</v>
      </c>
      <c r="C120" s="1" t="s">
        <v>218</v>
      </c>
      <c r="E120" s="4">
        <v>17260273973</v>
      </c>
      <c r="G120" s="1" t="s">
        <v>252</v>
      </c>
      <c r="I120" s="4">
        <v>18493150685</v>
      </c>
      <c r="K120" s="1" t="s">
        <v>252</v>
      </c>
    </row>
    <row r="121" spans="1:11" ht="21" x14ac:dyDescent="0.55000000000000004">
      <c r="A121" s="3" t="s">
        <v>163</v>
      </c>
      <c r="C121" s="1" t="s">
        <v>219</v>
      </c>
      <c r="E121" s="4">
        <v>8681095890</v>
      </c>
      <c r="G121" s="1" t="s">
        <v>252</v>
      </c>
      <c r="I121" s="4">
        <v>8681095890</v>
      </c>
      <c r="K121" s="1" t="s">
        <v>252</v>
      </c>
    </row>
    <row r="122" spans="1:11" ht="21" x14ac:dyDescent="0.55000000000000004">
      <c r="A122" s="3" t="s">
        <v>174</v>
      </c>
      <c r="C122" s="1" t="s">
        <v>220</v>
      </c>
      <c r="E122" s="4">
        <v>8013698628</v>
      </c>
      <c r="G122" s="1" t="s">
        <v>252</v>
      </c>
      <c r="I122" s="4">
        <v>8013698628</v>
      </c>
      <c r="K122" s="1" t="s">
        <v>252</v>
      </c>
    </row>
    <row r="123" spans="1:11" ht="21" x14ac:dyDescent="0.55000000000000004">
      <c r="A123" s="3" t="s">
        <v>163</v>
      </c>
      <c r="C123" s="1" t="s">
        <v>222</v>
      </c>
      <c r="E123" s="4">
        <v>9205479432</v>
      </c>
      <c r="G123" s="1" t="s">
        <v>252</v>
      </c>
      <c r="I123" s="4">
        <v>9205479432</v>
      </c>
      <c r="K123" s="1" t="s">
        <v>252</v>
      </c>
    </row>
    <row r="124" spans="1:11" ht="21" x14ac:dyDescent="0.55000000000000004">
      <c r="A124" s="3" t="s">
        <v>190</v>
      </c>
      <c r="C124" s="1" t="s">
        <v>223</v>
      </c>
      <c r="E124" s="4">
        <v>16939208208</v>
      </c>
      <c r="G124" s="1" t="s">
        <v>252</v>
      </c>
      <c r="I124" s="4">
        <v>16939208208</v>
      </c>
      <c r="K124" s="1" t="s">
        <v>252</v>
      </c>
    </row>
    <row r="125" spans="1:11" ht="21" x14ac:dyDescent="0.55000000000000004">
      <c r="A125" s="3" t="s">
        <v>105</v>
      </c>
      <c r="C125" s="1" t="s">
        <v>224</v>
      </c>
      <c r="E125" s="4">
        <v>22153117800</v>
      </c>
      <c r="G125" s="1" t="s">
        <v>252</v>
      </c>
      <c r="I125" s="4">
        <v>22153117800</v>
      </c>
      <c r="K125" s="1" t="s">
        <v>252</v>
      </c>
    </row>
    <row r="126" spans="1:11" ht="21" x14ac:dyDescent="0.55000000000000004">
      <c r="A126" s="3" t="s">
        <v>174</v>
      </c>
      <c r="C126" s="1" t="s">
        <v>225</v>
      </c>
      <c r="E126" s="4">
        <v>6717575339</v>
      </c>
      <c r="G126" s="1" t="s">
        <v>252</v>
      </c>
      <c r="I126" s="4">
        <v>6717575339</v>
      </c>
      <c r="K126" s="1" t="s">
        <v>252</v>
      </c>
    </row>
    <row r="127" spans="1:11" ht="21" x14ac:dyDescent="0.55000000000000004">
      <c r="A127" s="3" t="s">
        <v>190</v>
      </c>
      <c r="C127" s="1" t="s">
        <v>227</v>
      </c>
      <c r="E127" s="4">
        <v>12086815054</v>
      </c>
      <c r="G127" s="1" t="s">
        <v>252</v>
      </c>
      <c r="I127" s="4">
        <v>12086815054</v>
      </c>
      <c r="K127" s="1" t="s">
        <v>252</v>
      </c>
    </row>
    <row r="128" spans="1:11" ht="21" x14ac:dyDescent="0.55000000000000004">
      <c r="A128" s="3" t="s">
        <v>163</v>
      </c>
      <c r="C128" s="1" t="s">
        <v>228</v>
      </c>
      <c r="E128" s="4">
        <v>4045479430</v>
      </c>
      <c r="G128" s="1" t="s">
        <v>252</v>
      </c>
      <c r="I128" s="4">
        <v>4045479430</v>
      </c>
      <c r="K128" s="1" t="s">
        <v>252</v>
      </c>
    </row>
    <row r="129" spans="1:11" ht="21" x14ac:dyDescent="0.55000000000000004">
      <c r="A129" s="3" t="s">
        <v>105</v>
      </c>
      <c r="C129" s="1" t="s">
        <v>229</v>
      </c>
      <c r="E129" s="4">
        <v>4187835608</v>
      </c>
      <c r="G129" s="1" t="s">
        <v>252</v>
      </c>
      <c r="I129" s="4">
        <v>4187835608</v>
      </c>
      <c r="K129" s="1" t="s">
        <v>252</v>
      </c>
    </row>
    <row r="130" spans="1:11" ht="21" x14ac:dyDescent="0.55000000000000004">
      <c r="A130" s="3" t="s">
        <v>190</v>
      </c>
      <c r="C130" s="1" t="s">
        <v>231</v>
      </c>
      <c r="E130" s="4">
        <v>11712328764</v>
      </c>
      <c r="G130" s="1" t="s">
        <v>252</v>
      </c>
      <c r="I130" s="4">
        <v>11712328764</v>
      </c>
      <c r="K130" s="1" t="s">
        <v>252</v>
      </c>
    </row>
    <row r="131" spans="1:11" ht="21" x14ac:dyDescent="0.55000000000000004">
      <c r="A131" s="3" t="s">
        <v>105</v>
      </c>
      <c r="C131" s="1" t="s">
        <v>233</v>
      </c>
      <c r="E131" s="4">
        <v>3424043826</v>
      </c>
      <c r="G131" s="1" t="s">
        <v>252</v>
      </c>
      <c r="I131" s="4">
        <v>3424043826</v>
      </c>
      <c r="K131" s="1" t="s">
        <v>252</v>
      </c>
    </row>
    <row r="132" spans="1:11" ht="21" x14ac:dyDescent="0.55000000000000004">
      <c r="A132" s="3" t="s">
        <v>235</v>
      </c>
      <c r="C132" s="1" t="s">
        <v>236</v>
      </c>
      <c r="E132" s="4">
        <v>4545753420</v>
      </c>
      <c r="G132" s="1" t="s">
        <v>252</v>
      </c>
      <c r="I132" s="4">
        <v>4545753420</v>
      </c>
      <c r="K132" s="1" t="s">
        <v>252</v>
      </c>
    </row>
    <row r="133" spans="1:11" ht="21" x14ac:dyDescent="0.55000000000000004">
      <c r="A133" s="3" t="s">
        <v>235</v>
      </c>
      <c r="C133" s="1" t="s">
        <v>238</v>
      </c>
      <c r="E133" s="4">
        <v>5042465745</v>
      </c>
      <c r="G133" s="1" t="s">
        <v>252</v>
      </c>
      <c r="I133" s="4">
        <v>5042465745</v>
      </c>
      <c r="K133" s="1" t="s">
        <v>252</v>
      </c>
    </row>
    <row r="134" spans="1:11" ht="21" x14ac:dyDescent="0.55000000000000004">
      <c r="A134" s="3" t="s">
        <v>105</v>
      </c>
      <c r="C134" s="1" t="s">
        <v>240</v>
      </c>
      <c r="E134" s="4">
        <v>6259726024</v>
      </c>
      <c r="G134" s="1" t="s">
        <v>252</v>
      </c>
      <c r="I134" s="4">
        <v>6259726024</v>
      </c>
      <c r="K134" s="1" t="s">
        <v>252</v>
      </c>
    </row>
    <row r="135" spans="1:11" ht="19.5" thickBot="1" x14ac:dyDescent="0.5">
      <c r="E135" s="16">
        <f>SUM(E8:E134)</f>
        <v>299644368633</v>
      </c>
      <c r="I135" s="16">
        <f>SUM(I8:I134)</f>
        <v>1671142805390</v>
      </c>
    </row>
    <row r="136" spans="1:11" ht="19.5" thickTop="1" x14ac:dyDescent="0.45"/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E12"/>
  <sheetViews>
    <sheetView rightToLeft="1" workbookViewId="0">
      <selection activeCell="I22" sqref="I22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2" t="s">
        <v>0</v>
      </c>
      <c r="B2" s="22" t="s">
        <v>0</v>
      </c>
      <c r="C2" s="22" t="s">
        <v>0</v>
      </c>
      <c r="D2" s="22" t="s">
        <v>0</v>
      </c>
    </row>
    <row r="3" spans="1:5" ht="30" x14ac:dyDescent="0.45">
      <c r="A3" s="22" t="s">
        <v>242</v>
      </c>
      <c r="B3" s="22" t="s">
        <v>242</v>
      </c>
      <c r="C3" s="22" t="s">
        <v>242</v>
      </c>
      <c r="D3" s="22" t="s">
        <v>242</v>
      </c>
    </row>
    <row r="4" spans="1:5" ht="30" x14ac:dyDescent="0.45">
      <c r="A4" s="22" t="s">
        <v>2</v>
      </c>
      <c r="B4" s="22" t="s">
        <v>2</v>
      </c>
      <c r="C4" s="22" t="s">
        <v>2</v>
      </c>
      <c r="D4" s="22" t="s">
        <v>2</v>
      </c>
    </row>
    <row r="6" spans="1:5" ht="30" x14ac:dyDescent="0.45">
      <c r="A6" s="22" t="s">
        <v>387</v>
      </c>
      <c r="C6" s="22" t="s">
        <v>244</v>
      </c>
      <c r="E6" s="22" t="s">
        <v>6</v>
      </c>
    </row>
    <row r="7" spans="1:5" ht="30" x14ac:dyDescent="0.45">
      <c r="A7" s="22" t="s">
        <v>387</v>
      </c>
      <c r="C7" s="22" t="s">
        <v>102</v>
      </c>
      <c r="E7" s="22" t="s">
        <v>102</v>
      </c>
    </row>
    <row r="8" spans="1:5" ht="21" x14ac:dyDescent="0.55000000000000004">
      <c r="A8" s="3" t="s">
        <v>387</v>
      </c>
      <c r="C8" s="4">
        <v>0</v>
      </c>
      <c r="E8" s="4">
        <v>723903</v>
      </c>
    </row>
    <row r="9" spans="1:5" ht="21" x14ac:dyDescent="0.55000000000000004">
      <c r="A9" s="3" t="s">
        <v>388</v>
      </c>
      <c r="C9" s="4">
        <v>0</v>
      </c>
      <c r="E9" s="4">
        <v>264139857</v>
      </c>
    </row>
    <row r="10" spans="1:5" ht="21" x14ac:dyDescent="0.55000000000000004">
      <c r="A10" s="3" t="s">
        <v>389</v>
      </c>
      <c r="C10" s="4">
        <v>218570826</v>
      </c>
      <c r="E10" s="4">
        <v>1329494708</v>
      </c>
    </row>
    <row r="11" spans="1:5" ht="21.75" thickBot="1" x14ac:dyDescent="0.6">
      <c r="A11" s="3" t="s">
        <v>252</v>
      </c>
      <c r="C11" s="6">
        <v>218570826</v>
      </c>
      <c r="E11" s="6">
        <f>SUM(E8:E10)</f>
        <v>1594358468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2:G11"/>
  <sheetViews>
    <sheetView rightToLeft="1" workbookViewId="0">
      <selection activeCell="R9" sqref="R9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7" ht="30" x14ac:dyDescent="0.45">
      <c r="A3" s="22" t="s">
        <v>242</v>
      </c>
      <c r="B3" s="22" t="s">
        <v>242</v>
      </c>
      <c r="C3" s="22" t="s">
        <v>242</v>
      </c>
      <c r="D3" s="22" t="s">
        <v>242</v>
      </c>
      <c r="E3" s="22" t="s">
        <v>242</v>
      </c>
    </row>
    <row r="4" spans="1:7" ht="30" x14ac:dyDescent="0.4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6" spans="1:7" ht="30" x14ac:dyDescent="0.45">
      <c r="A6" s="22" t="s">
        <v>246</v>
      </c>
      <c r="C6" s="22" t="s">
        <v>102</v>
      </c>
      <c r="E6" s="22" t="s">
        <v>309</v>
      </c>
      <c r="G6" s="22" t="s">
        <v>13</v>
      </c>
    </row>
    <row r="7" spans="1:7" ht="21" x14ac:dyDescent="0.55000000000000004">
      <c r="A7" s="3" t="s">
        <v>390</v>
      </c>
      <c r="C7" s="4">
        <v>334630020122</v>
      </c>
      <c r="E7" s="7">
        <v>0.64729999999999999</v>
      </c>
      <c r="G7" s="7">
        <v>1.38E-2</v>
      </c>
    </row>
    <row r="8" spans="1:7" ht="21" x14ac:dyDescent="0.55000000000000004">
      <c r="A8" s="3" t="s">
        <v>391</v>
      </c>
      <c r="C8" s="4">
        <v>554469468741</v>
      </c>
      <c r="E8" s="7">
        <v>1.0726</v>
      </c>
      <c r="G8" s="7">
        <v>2.29E-2</v>
      </c>
    </row>
    <row r="9" spans="1:7" ht="21" x14ac:dyDescent="0.55000000000000004">
      <c r="A9" s="3" t="s">
        <v>392</v>
      </c>
      <c r="C9" s="4">
        <v>299644368633</v>
      </c>
      <c r="E9" s="7">
        <v>0.57969999999999999</v>
      </c>
      <c r="G9" s="7">
        <v>1.24E-2</v>
      </c>
    </row>
    <row r="10" spans="1:7" ht="19.5" thickBot="1" x14ac:dyDescent="0.5">
      <c r="C10" s="6">
        <f>SUM(C7:C9)</f>
        <v>1188743857496</v>
      </c>
      <c r="E10" s="11">
        <f>SUM(E7:E9)</f>
        <v>2.2995999999999999</v>
      </c>
      <c r="G10" s="11">
        <f>SUM(G7:G9)</f>
        <v>4.9099999999999998E-2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V15"/>
  <sheetViews>
    <sheetView rightToLeft="1" workbookViewId="0">
      <selection activeCell="C19" sqref="C19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2" ht="30" x14ac:dyDescent="0.45"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22" ht="30" x14ac:dyDescent="0.45"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</row>
    <row r="4" spans="1:22" ht="30" x14ac:dyDescent="0.45"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22" ht="30" x14ac:dyDescent="0.45">
      <c r="A6" s="22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K6" s="22" t="s">
        <v>6</v>
      </c>
      <c r="L6" s="22" t="s">
        <v>6</v>
      </c>
      <c r="M6" s="22" t="s">
        <v>6</v>
      </c>
      <c r="N6" s="22" t="s">
        <v>6</v>
      </c>
      <c r="O6" s="22" t="s">
        <v>6</v>
      </c>
      <c r="P6" s="22" t="s">
        <v>6</v>
      </c>
      <c r="Q6" s="22" t="s">
        <v>6</v>
      </c>
    </row>
    <row r="7" spans="1:22" ht="30" x14ac:dyDescent="0.45">
      <c r="A7" s="22" t="s">
        <v>3</v>
      </c>
      <c r="C7" s="22" t="s">
        <v>33</v>
      </c>
      <c r="E7" s="22" t="s">
        <v>34</v>
      </c>
      <c r="G7" s="22" t="s">
        <v>35</v>
      </c>
      <c r="I7" s="22" t="s">
        <v>36</v>
      </c>
      <c r="K7" s="22" t="s">
        <v>33</v>
      </c>
      <c r="M7" s="22" t="s">
        <v>34</v>
      </c>
      <c r="O7" s="22" t="s">
        <v>35</v>
      </c>
      <c r="Q7" s="22" t="s">
        <v>36</v>
      </c>
    </row>
    <row r="8" spans="1:22" ht="21" x14ac:dyDescent="0.55000000000000004">
      <c r="A8" s="3" t="s">
        <v>37</v>
      </c>
      <c r="C8" s="4">
        <v>247667173</v>
      </c>
      <c r="E8" s="4">
        <v>7930</v>
      </c>
      <c r="G8" s="1" t="s">
        <v>38</v>
      </c>
      <c r="I8" s="4">
        <v>0.21937177882753001</v>
      </c>
      <c r="K8" s="4">
        <v>247667173</v>
      </c>
      <c r="M8" s="4">
        <v>7930</v>
      </c>
      <c r="O8" s="1" t="s">
        <v>38</v>
      </c>
      <c r="Q8" s="4">
        <v>0.21937177882753001</v>
      </c>
    </row>
    <row r="9" spans="1:22" ht="19.5" thickBot="1" x14ac:dyDescent="0.5">
      <c r="C9" s="6">
        <f>SUM(C8)</f>
        <v>247667173</v>
      </c>
      <c r="E9" s="6">
        <f>SUM(E8)</f>
        <v>7930</v>
      </c>
      <c r="G9" s="10"/>
      <c r="K9" s="6">
        <f>SUM(K8)</f>
        <v>247667173</v>
      </c>
      <c r="M9" s="6">
        <f>SUM(M8)</f>
        <v>7930</v>
      </c>
      <c r="O9" s="10"/>
    </row>
    <row r="10" spans="1:22" ht="19.5" thickTop="1" x14ac:dyDescent="0.45"/>
    <row r="15" spans="1:22" x14ac:dyDescent="0.45">
      <c r="V15" s="1">
        <v>2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AK23"/>
  <sheetViews>
    <sheetView rightToLeft="1" topLeftCell="A5" workbookViewId="0">
      <selection activeCell="E28" sqref="E28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7.85546875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</row>
    <row r="3" spans="1:37" ht="30" x14ac:dyDescent="0.45"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</row>
    <row r="4" spans="1:37" ht="30" x14ac:dyDescent="0.45"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</row>
    <row r="6" spans="1:37" ht="30" x14ac:dyDescent="0.45">
      <c r="A6" s="22" t="s">
        <v>39</v>
      </c>
      <c r="B6" s="22" t="s">
        <v>39</v>
      </c>
      <c r="C6" s="22" t="s">
        <v>39</v>
      </c>
      <c r="D6" s="22" t="s">
        <v>39</v>
      </c>
      <c r="E6" s="22" t="s">
        <v>39</v>
      </c>
      <c r="F6" s="22" t="s">
        <v>39</v>
      </c>
      <c r="G6" s="22" t="s">
        <v>39</v>
      </c>
      <c r="H6" s="22" t="s">
        <v>39</v>
      </c>
      <c r="I6" s="22" t="s">
        <v>39</v>
      </c>
      <c r="J6" s="22" t="s">
        <v>39</v>
      </c>
      <c r="K6" s="22" t="s">
        <v>39</v>
      </c>
      <c r="L6" s="22" t="s">
        <v>39</v>
      </c>
      <c r="M6" s="22" t="s">
        <v>39</v>
      </c>
      <c r="O6" s="22" t="s">
        <v>4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30" x14ac:dyDescent="0.45">
      <c r="A7" s="22" t="s">
        <v>40</v>
      </c>
      <c r="C7" s="22" t="s">
        <v>41</v>
      </c>
      <c r="E7" s="22" t="s">
        <v>42</v>
      </c>
      <c r="G7" s="22" t="s">
        <v>43</v>
      </c>
      <c r="I7" s="22" t="s">
        <v>44</v>
      </c>
      <c r="K7" s="22" t="s">
        <v>45</v>
      </c>
      <c r="M7" s="22" t="s">
        <v>36</v>
      </c>
      <c r="O7" s="22" t="s">
        <v>7</v>
      </c>
      <c r="Q7" s="22" t="s">
        <v>8</v>
      </c>
      <c r="S7" s="22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2" t="s">
        <v>7</v>
      </c>
      <c r="AE7" s="22" t="s">
        <v>46</v>
      </c>
      <c r="AG7" s="22" t="s">
        <v>8</v>
      </c>
      <c r="AI7" s="22" t="s">
        <v>9</v>
      </c>
      <c r="AK7" s="22" t="s">
        <v>13</v>
      </c>
    </row>
    <row r="8" spans="1:37" ht="30" x14ac:dyDescent="0.45">
      <c r="A8" s="22" t="s">
        <v>40</v>
      </c>
      <c r="C8" s="22" t="s">
        <v>41</v>
      </c>
      <c r="E8" s="22" t="s">
        <v>42</v>
      </c>
      <c r="G8" s="22" t="s">
        <v>43</v>
      </c>
      <c r="I8" s="22" t="s">
        <v>44</v>
      </c>
      <c r="K8" s="22" t="s">
        <v>45</v>
      </c>
      <c r="M8" s="22" t="s">
        <v>36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46</v>
      </c>
      <c r="AG8" s="22" t="s">
        <v>8</v>
      </c>
      <c r="AI8" s="22" t="s">
        <v>9</v>
      </c>
      <c r="AK8" s="22" t="s">
        <v>13</v>
      </c>
    </row>
    <row r="9" spans="1:37" ht="21" x14ac:dyDescent="0.55000000000000004">
      <c r="A9" s="3" t="s">
        <v>47</v>
      </c>
      <c r="C9" s="1" t="s">
        <v>48</v>
      </c>
      <c r="E9" s="1" t="s">
        <v>48</v>
      </c>
      <c r="G9" s="1" t="s">
        <v>49</v>
      </c>
      <c r="I9" s="1" t="s">
        <v>50</v>
      </c>
      <c r="K9" s="4">
        <v>0</v>
      </c>
      <c r="M9" s="4">
        <v>0</v>
      </c>
      <c r="O9" s="4">
        <v>16100</v>
      </c>
      <c r="Q9" s="4">
        <v>11045259578</v>
      </c>
      <c r="S9" s="4">
        <v>11115035034</v>
      </c>
      <c r="U9" s="4">
        <v>20000</v>
      </c>
      <c r="W9" s="4">
        <v>14050546200</v>
      </c>
      <c r="Y9" s="4">
        <v>0</v>
      </c>
      <c r="AA9" s="4">
        <v>0</v>
      </c>
      <c r="AC9" s="4">
        <v>36100</v>
      </c>
      <c r="AE9" s="4">
        <v>702890</v>
      </c>
      <c r="AG9" s="4">
        <v>25095805778</v>
      </c>
      <c r="AI9" s="4">
        <v>25369729902</v>
      </c>
      <c r="AK9" s="7">
        <v>1E-3</v>
      </c>
    </row>
    <row r="10" spans="1:37" ht="21" x14ac:dyDescent="0.55000000000000004">
      <c r="A10" s="3" t="s">
        <v>51</v>
      </c>
      <c r="C10" s="1" t="s">
        <v>48</v>
      </c>
      <c r="E10" s="1" t="s">
        <v>48</v>
      </c>
      <c r="G10" s="1" t="s">
        <v>52</v>
      </c>
      <c r="I10" s="1" t="s">
        <v>53</v>
      </c>
      <c r="K10" s="4">
        <v>0</v>
      </c>
      <c r="M10" s="4">
        <v>0</v>
      </c>
      <c r="O10" s="4">
        <v>2994250</v>
      </c>
      <c r="Q10" s="4">
        <v>2042041718424</v>
      </c>
      <c r="S10" s="4">
        <v>2974248194788</v>
      </c>
      <c r="U10" s="4">
        <v>0</v>
      </c>
      <c r="W10" s="4">
        <v>0</v>
      </c>
      <c r="Y10" s="4">
        <v>2994250</v>
      </c>
      <c r="AA10" s="4">
        <v>2994250000000</v>
      </c>
      <c r="AC10" s="4">
        <v>0</v>
      </c>
      <c r="AE10" s="4">
        <v>0</v>
      </c>
      <c r="AG10" s="4">
        <v>0</v>
      </c>
      <c r="AI10" s="4">
        <v>0</v>
      </c>
      <c r="AK10" s="7">
        <v>0</v>
      </c>
    </row>
    <row r="11" spans="1:37" ht="21" x14ac:dyDescent="0.55000000000000004">
      <c r="A11" s="3" t="s">
        <v>54</v>
      </c>
      <c r="C11" s="1" t="s">
        <v>48</v>
      </c>
      <c r="E11" s="1" t="s">
        <v>48</v>
      </c>
      <c r="G11" s="1" t="s">
        <v>55</v>
      </c>
      <c r="I11" s="1" t="s">
        <v>56</v>
      </c>
      <c r="K11" s="4">
        <v>0</v>
      </c>
      <c r="M11" s="4">
        <v>0</v>
      </c>
      <c r="O11" s="4">
        <v>213179</v>
      </c>
      <c r="Q11" s="4">
        <v>130297499530</v>
      </c>
      <c r="S11" s="4">
        <v>185400143282</v>
      </c>
      <c r="U11" s="4">
        <v>0</v>
      </c>
      <c r="W11" s="4">
        <v>0</v>
      </c>
      <c r="Y11" s="4">
        <v>0</v>
      </c>
      <c r="AA11" s="4">
        <v>0</v>
      </c>
      <c r="AC11" s="4">
        <v>213179</v>
      </c>
      <c r="AE11" s="4">
        <v>883800</v>
      </c>
      <c r="AG11" s="4">
        <v>130297499530</v>
      </c>
      <c r="AI11" s="4">
        <v>188373451322</v>
      </c>
      <c r="AK11" s="7">
        <v>7.7999999999999996E-3</v>
      </c>
    </row>
    <row r="12" spans="1:37" ht="21" x14ac:dyDescent="0.55000000000000004">
      <c r="A12" s="3" t="s">
        <v>57</v>
      </c>
      <c r="C12" s="1" t="s">
        <v>48</v>
      </c>
      <c r="E12" s="1" t="s">
        <v>48</v>
      </c>
      <c r="G12" s="1" t="s">
        <v>58</v>
      </c>
      <c r="I12" s="1" t="s">
        <v>59</v>
      </c>
      <c r="K12" s="4">
        <v>0</v>
      </c>
      <c r="M12" s="4">
        <v>0</v>
      </c>
      <c r="O12" s="4">
        <v>100164</v>
      </c>
      <c r="Q12" s="4">
        <v>55337569797</v>
      </c>
      <c r="S12" s="4">
        <v>69310939514</v>
      </c>
      <c r="U12" s="4">
        <v>0</v>
      </c>
      <c r="W12" s="4">
        <v>0</v>
      </c>
      <c r="Y12" s="4">
        <v>0</v>
      </c>
      <c r="AA12" s="4">
        <v>0</v>
      </c>
      <c r="AC12" s="4">
        <v>100164</v>
      </c>
      <c r="AE12" s="4">
        <v>699660</v>
      </c>
      <c r="AG12" s="4">
        <v>55337569797</v>
      </c>
      <c r="AI12" s="4">
        <v>70068042105</v>
      </c>
      <c r="AK12" s="7">
        <v>2.8999999999999998E-3</v>
      </c>
    </row>
    <row r="13" spans="1:37" ht="21" x14ac:dyDescent="0.55000000000000004">
      <c r="A13" s="3" t="s">
        <v>60</v>
      </c>
      <c r="C13" s="1" t="s">
        <v>48</v>
      </c>
      <c r="E13" s="1" t="s">
        <v>48</v>
      </c>
      <c r="G13" s="1" t="s">
        <v>61</v>
      </c>
      <c r="I13" s="1" t="s">
        <v>62</v>
      </c>
      <c r="K13" s="4">
        <v>20.5</v>
      </c>
      <c r="M13" s="4">
        <v>20.5</v>
      </c>
      <c r="O13" s="4">
        <v>1000000</v>
      </c>
      <c r="Q13" s="4">
        <v>968950000000</v>
      </c>
      <c r="S13" s="4">
        <v>909899050900</v>
      </c>
      <c r="U13" s="4">
        <v>0</v>
      </c>
      <c r="W13" s="4">
        <v>0</v>
      </c>
      <c r="Y13" s="4">
        <v>0</v>
      </c>
      <c r="AA13" s="4">
        <v>0</v>
      </c>
      <c r="AC13" s="4">
        <v>1000000</v>
      </c>
      <c r="AE13" s="4">
        <v>893000</v>
      </c>
      <c r="AG13" s="4">
        <v>968950000000</v>
      </c>
      <c r="AI13" s="4">
        <v>892838143750</v>
      </c>
      <c r="AK13" s="7">
        <v>3.6900000000000002E-2</v>
      </c>
    </row>
    <row r="14" spans="1:37" ht="21" x14ac:dyDescent="0.55000000000000004">
      <c r="A14" s="3" t="s">
        <v>63</v>
      </c>
      <c r="C14" s="1" t="s">
        <v>48</v>
      </c>
      <c r="E14" s="1" t="s">
        <v>48</v>
      </c>
      <c r="G14" s="1" t="s">
        <v>61</v>
      </c>
      <c r="I14" s="1" t="s">
        <v>64</v>
      </c>
      <c r="K14" s="4">
        <v>20.5</v>
      </c>
      <c r="M14" s="4">
        <v>20.5</v>
      </c>
      <c r="O14" s="4">
        <v>1000000</v>
      </c>
      <c r="Q14" s="4">
        <v>939300000000</v>
      </c>
      <c r="S14" s="4">
        <v>845216776687</v>
      </c>
      <c r="U14" s="4">
        <v>0</v>
      </c>
      <c r="W14" s="4">
        <v>0</v>
      </c>
      <c r="Y14" s="4">
        <v>0</v>
      </c>
      <c r="AA14" s="4">
        <v>0</v>
      </c>
      <c r="AC14" s="4">
        <v>1000000</v>
      </c>
      <c r="AE14" s="4">
        <v>857700</v>
      </c>
      <c r="AG14" s="4">
        <v>939300000000</v>
      </c>
      <c r="AI14" s="4">
        <v>857544541875</v>
      </c>
      <c r="AK14" s="7">
        <v>3.5400000000000001E-2</v>
      </c>
    </row>
    <row r="15" spans="1:37" ht="21" x14ac:dyDescent="0.55000000000000004">
      <c r="A15" s="3" t="s">
        <v>65</v>
      </c>
      <c r="C15" s="1" t="s">
        <v>48</v>
      </c>
      <c r="E15" s="1" t="s">
        <v>48</v>
      </c>
      <c r="G15" s="1" t="s">
        <v>66</v>
      </c>
      <c r="I15" s="1" t="s">
        <v>67</v>
      </c>
      <c r="K15" s="4">
        <v>18</v>
      </c>
      <c r="M15" s="4">
        <v>18</v>
      </c>
      <c r="O15" s="4">
        <v>760000</v>
      </c>
      <c r="Q15" s="4">
        <v>699184800000</v>
      </c>
      <c r="S15" s="4">
        <v>666402992561</v>
      </c>
      <c r="U15" s="4">
        <v>0</v>
      </c>
      <c r="W15" s="4">
        <v>0</v>
      </c>
      <c r="Y15" s="4">
        <v>0</v>
      </c>
      <c r="AA15" s="4">
        <v>0</v>
      </c>
      <c r="AC15" s="4">
        <v>760000</v>
      </c>
      <c r="AE15" s="4">
        <v>900000</v>
      </c>
      <c r="AG15" s="4">
        <v>699184800000</v>
      </c>
      <c r="AI15" s="4">
        <v>683876025000</v>
      </c>
      <c r="AK15" s="7">
        <v>2.8199999999999999E-2</v>
      </c>
    </row>
    <row r="16" spans="1:37" ht="21" x14ac:dyDescent="0.55000000000000004">
      <c r="A16" s="3" t="s">
        <v>68</v>
      </c>
      <c r="C16" s="1" t="s">
        <v>48</v>
      </c>
      <c r="E16" s="1" t="s">
        <v>48</v>
      </c>
      <c r="G16" s="1" t="s">
        <v>69</v>
      </c>
      <c r="I16" s="1" t="s">
        <v>70</v>
      </c>
      <c r="K16" s="4">
        <v>23</v>
      </c>
      <c r="M16" s="4">
        <v>23</v>
      </c>
      <c r="O16" s="4">
        <v>0</v>
      </c>
      <c r="Q16" s="4">
        <v>0</v>
      </c>
      <c r="S16" s="4">
        <v>0</v>
      </c>
      <c r="U16" s="4">
        <v>500000</v>
      </c>
      <c r="W16" s="4">
        <v>500000000000</v>
      </c>
      <c r="Y16" s="4">
        <v>0</v>
      </c>
      <c r="AA16" s="4">
        <v>0</v>
      </c>
      <c r="AC16" s="4">
        <v>500000</v>
      </c>
      <c r="AE16" s="4">
        <v>1000000</v>
      </c>
      <c r="AG16" s="4">
        <v>500000000000</v>
      </c>
      <c r="AI16" s="4">
        <v>499909375000</v>
      </c>
      <c r="AK16" s="7">
        <v>2.06E-2</v>
      </c>
    </row>
    <row r="17" spans="1:37" ht="21" x14ac:dyDescent="0.55000000000000004">
      <c r="A17" s="3" t="s">
        <v>71</v>
      </c>
      <c r="C17" s="1" t="s">
        <v>48</v>
      </c>
      <c r="E17" s="1" t="s">
        <v>48</v>
      </c>
      <c r="G17" s="1" t="s">
        <v>72</v>
      </c>
      <c r="I17" s="1" t="s">
        <v>73</v>
      </c>
      <c r="K17" s="4">
        <v>0</v>
      </c>
      <c r="M17" s="4">
        <v>0</v>
      </c>
      <c r="O17" s="4">
        <v>0</v>
      </c>
      <c r="Q17" s="4">
        <v>0</v>
      </c>
      <c r="S17" s="4">
        <v>0</v>
      </c>
      <c r="U17" s="4">
        <v>880000</v>
      </c>
      <c r="W17" s="4">
        <v>596660000000</v>
      </c>
      <c r="Y17" s="4">
        <v>0</v>
      </c>
      <c r="AA17" s="4">
        <v>0</v>
      </c>
      <c r="AC17" s="4">
        <v>880000</v>
      </c>
      <c r="AE17" s="4">
        <v>606033</v>
      </c>
      <c r="AG17" s="4">
        <v>596660000000</v>
      </c>
      <c r="AI17" s="4">
        <v>533212377736</v>
      </c>
      <c r="AK17" s="7">
        <v>2.1999999999999999E-2</v>
      </c>
    </row>
    <row r="18" spans="1:37" ht="21" x14ac:dyDescent="0.55000000000000004">
      <c r="A18" s="3" t="s">
        <v>74</v>
      </c>
      <c r="C18" s="1" t="s">
        <v>48</v>
      </c>
      <c r="E18" s="1" t="s">
        <v>48</v>
      </c>
      <c r="G18" s="1" t="s">
        <v>75</v>
      </c>
      <c r="I18" s="1" t="s">
        <v>76</v>
      </c>
      <c r="K18" s="4">
        <v>0</v>
      </c>
      <c r="M18" s="4">
        <v>0</v>
      </c>
      <c r="O18" s="4">
        <v>0</v>
      </c>
      <c r="Q18" s="4">
        <v>0</v>
      </c>
      <c r="S18" s="4">
        <v>0</v>
      </c>
      <c r="U18" s="4">
        <v>957700</v>
      </c>
      <c r="W18" s="4">
        <v>591265672000</v>
      </c>
      <c r="Y18" s="4">
        <v>0</v>
      </c>
      <c r="AA18" s="4">
        <v>0</v>
      </c>
      <c r="AC18" s="4">
        <v>957700</v>
      </c>
      <c r="AE18" s="4">
        <v>549000</v>
      </c>
      <c r="AG18" s="4">
        <v>591265672000</v>
      </c>
      <c r="AI18" s="4">
        <v>525682002864</v>
      </c>
      <c r="AK18" s="7">
        <v>2.1700000000000001E-2</v>
      </c>
    </row>
    <row r="19" spans="1:37" ht="21" x14ac:dyDescent="0.55000000000000004">
      <c r="A19" s="3" t="s">
        <v>77</v>
      </c>
      <c r="C19" s="1" t="s">
        <v>48</v>
      </c>
      <c r="E19" s="1" t="s">
        <v>48</v>
      </c>
      <c r="G19" s="1" t="s">
        <v>78</v>
      </c>
      <c r="I19" s="1" t="s">
        <v>79</v>
      </c>
      <c r="K19" s="4">
        <v>18</v>
      </c>
      <c r="M19" s="4">
        <v>18</v>
      </c>
      <c r="O19" s="4">
        <v>0</v>
      </c>
      <c r="Q19" s="4">
        <v>0</v>
      </c>
      <c r="S19" s="4">
        <v>0</v>
      </c>
      <c r="U19" s="4">
        <v>2045000</v>
      </c>
      <c r="W19" s="4">
        <v>1782380650000</v>
      </c>
      <c r="Y19" s="4">
        <v>0</v>
      </c>
      <c r="AA19" s="4">
        <v>0</v>
      </c>
      <c r="AC19" s="4">
        <v>2045000</v>
      </c>
      <c r="AE19" s="4">
        <v>902214</v>
      </c>
      <c r="AG19" s="4">
        <v>1782380650000</v>
      </c>
      <c r="AI19" s="4">
        <v>1844693218742</v>
      </c>
      <c r="AK19" s="7">
        <v>7.6100000000000001E-2</v>
      </c>
    </row>
    <row r="20" spans="1:37" ht="21" x14ac:dyDescent="0.55000000000000004">
      <c r="A20" s="3" t="s">
        <v>80</v>
      </c>
      <c r="C20" s="1" t="s">
        <v>48</v>
      </c>
      <c r="E20" s="1" t="s">
        <v>48</v>
      </c>
      <c r="G20" s="1" t="s">
        <v>81</v>
      </c>
      <c r="I20" s="1" t="s">
        <v>82</v>
      </c>
      <c r="K20" s="4">
        <v>0</v>
      </c>
      <c r="M20" s="4">
        <v>0</v>
      </c>
      <c r="O20" s="4">
        <v>0</v>
      </c>
      <c r="Q20" s="4">
        <v>0</v>
      </c>
      <c r="S20" s="4">
        <v>0</v>
      </c>
      <c r="U20" s="4">
        <v>1884600</v>
      </c>
      <c r="W20" s="4">
        <v>1193264390862</v>
      </c>
      <c r="Y20" s="4">
        <v>0</v>
      </c>
      <c r="AA20" s="4">
        <v>0</v>
      </c>
      <c r="AC20" s="4">
        <v>1884600</v>
      </c>
      <c r="AE20" s="4">
        <v>575550</v>
      </c>
      <c r="AG20" s="4">
        <v>1193264390862</v>
      </c>
      <c r="AI20" s="4">
        <v>1084484931472</v>
      </c>
      <c r="AK20" s="7">
        <v>4.48E-2</v>
      </c>
    </row>
    <row r="21" spans="1:37" ht="21" x14ac:dyDescent="0.55000000000000004">
      <c r="A21" s="3" t="s">
        <v>83</v>
      </c>
      <c r="C21" s="1" t="s">
        <v>48</v>
      </c>
      <c r="E21" s="1" t="s">
        <v>48</v>
      </c>
      <c r="G21" s="1" t="s">
        <v>84</v>
      </c>
      <c r="I21" s="1" t="s">
        <v>85</v>
      </c>
      <c r="K21" s="4">
        <v>0</v>
      </c>
      <c r="M21" s="4">
        <v>0</v>
      </c>
      <c r="O21" s="4">
        <v>0</v>
      </c>
      <c r="Q21" s="4">
        <v>0</v>
      </c>
      <c r="S21" s="4">
        <v>0</v>
      </c>
      <c r="U21" s="4">
        <v>400100</v>
      </c>
      <c r="W21" s="4">
        <v>323703925525</v>
      </c>
      <c r="Y21" s="4">
        <v>0</v>
      </c>
      <c r="AA21" s="4">
        <v>0</v>
      </c>
      <c r="AC21" s="4">
        <v>400100</v>
      </c>
      <c r="AE21" s="4">
        <v>731421</v>
      </c>
      <c r="AG21" s="4">
        <v>323703925525</v>
      </c>
      <c r="AI21" s="4">
        <v>292588500820</v>
      </c>
      <c r="AK21" s="7">
        <v>1.21E-2</v>
      </c>
    </row>
    <row r="22" spans="1:37" ht="19.5" thickBot="1" x14ac:dyDescent="0.5">
      <c r="Q22" s="6">
        <f>SUM(Q9:Q21)</f>
        <v>4846156847329</v>
      </c>
      <c r="S22" s="6">
        <f>SUM(S9:S21)</f>
        <v>5661593132766</v>
      </c>
      <c r="W22" s="6">
        <f>SUM(W9:W21)</f>
        <v>5001325184587</v>
      </c>
      <c r="AA22" s="6">
        <f>SUM(AA9:AA21)</f>
        <v>2994250000000</v>
      </c>
      <c r="AG22" s="6">
        <f>SUM(AG9:AG21)</f>
        <v>7805440313492</v>
      </c>
      <c r="AI22" s="6">
        <f>SUM(AI9:AI21)</f>
        <v>7498640340588</v>
      </c>
      <c r="AK22" s="11">
        <f>SUM(AK9:AK21)</f>
        <v>0.3095</v>
      </c>
    </row>
    <row r="23" spans="1:37" ht="19.5" thickTop="1" x14ac:dyDescent="0.45"/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M20"/>
  <sheetViews>
    <sheetView rightToLeft="1" workbookViewId="0">
      <selection activeCell="C22" sqref="C22"/>
    </sheetView>
  </sheetViews>
  <sheetFormatPr defaultRowHeight="18.75" x14ac:dyDescent="0.25"/>
  <cols>
    <col min="1" max="1" width="39.7109375" style="12" customWidth="1"/>
    <col min="2" max="2" width="1" style="12" customWidth="1"/>
    <col min="3" max="3" width="22.28515625" style="12" customWidth="1"/>
    <col min="4" max="4" width="1" style="12" customWidth="1"/>
    <col min="5" max="5" width="23.42578125" style="12" customWidth="1"/>
    <col min="6" max="6" width="1" style="12" customWidth="1"/>
    <col min="7" max="7" width="27.5703125" style="12" customWidth="1"/>
    <col min="8" max="8" width="1" style="12" customWidth="1"/>
    <col min="9" max="9" width="21.85546875" style="12" customWidth="1"/>
    <col min="10" max="10" width="1" style="12" customWidth="1"/>
    <col min="11" max="11" width="32" style="12" customWidth="1"/>
    <col min="12" max="12" width="1" style="12" customWidth="1"/>
    <col min="13" max="13" width="9.140625" style="12" customWidth="1"/>
    <col min="14" max="14" width="1" style="12" customWidth="1"/>
    <col min="15" max="15" width="9.140625" style="12" customWidth="1"/>
    <col min="16" max="16384" width="9.140625" style="12"/>
  </cols>
  <sheetData>
    <row r="2" spans="1:13" ht="30" x14ac:dyDescent="0.25">
      <c r="B2" s="2" t="s">
        <v>0</v>
      </c>
      <c r="C2" s="15" t="s">
        <v>0</v>
      </c>
      <c r="D2" s="15" t="s">
        <v>0</v>
      </c>
      <c r="E2" s="15" t="s">
        <v>0</v>
      </c>
      <c r="F2" s="2" t="s">
        <v>0</v>
      </c>
    </row>
    <row r="3" spans="1:13" ht="30" x14ac:dyDescent="0.25"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</row>
    <row r="4" spans="1:13" ht="30" x14ac:dyDescent="0.25"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</row>
    <row r="6" spans="1:13" ht="30" x14ac:dyDescent="0.25">
      <c r="A6" s="22" t="s">
        <v>3</v>
      </c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22" t="s">
        <v>6</v>
      </c>
      <c r="J6" s="22" t="s">
        <v>6</v>
      </c>
      <c r="K6" s="22" t="s">
        <v>6</v>
      </c>
      <c r="L6" s="22" t="s">
        <v>6</v>
      </c>
      <c r="M6" s="22" t="s">
        <v>6</v>
      </c>
    </row>
    <row r="7" spans="1:13" ht="30" x14ac:dyDescent="0.25">
      <c r="A7" s="22" t="s">
        <v>3</v>
      </c>
      <c r="C7" s="22" t="s">
        <v>7</v>
      </c>
      <c r="E7" s="22" t="s">
        <v>86</v>
      </c>
      <c r="G7" s="22" t="s">
        <v>87</v>
      </c>
      <c r="I7" s="22" t="s">
        <v>88</v>
      </c>
      <c r="K7" s="22" t="s">
        <v>89</v>
      </c>
      <c r="M7" s="22" t="s">
        <v>90</v>
      </c>
    </row>
    <row r="8" spans="1:13" ht="21" x14ac:dyDescent="0.25">
      <c r="A8" s="13" t="s">
        <v>65</v>
      </c>
      <c r="C8" s="14">
        <v>760000</v>
      </c>
      <c r="E8" s="14">
        <v>1000000</v>
      </c>
      <c r="G8" s="14">
        <v>900000</v>
      </c>
      <c r="I8" s="12" t="s">
        <v>91</v>
      </c>
      <c r="K8" s="14">
        <v>684000000000</v>
      </c>
      <c r="M8" s="12" t="s">
        <v>92</v>
      </c>
    </row>
    <row r="9" spans="1:13" ht="21" x14ac:dyDescent="0.25">
      <c r="A9" s="13" t="s">
        <v>54</v>
      </c>
      <c r="C9" s="14">
        <v>213179</v>
      </c>
      <c r="E9" s="14">
        <v>981500</v>
      </c>
      <c r="G9" s="14">
        <v>883800</v>
      </c>
      <c r="I9" s="12" t="s">
        <v>93</v>
      </c>
      <c r="K9" s="14">
        <v>188407600200</v>
      </c>
      <c r="M9" s="12" t="s">
        <v>92</v>
      </c>
    </row>
    <row r="10" spans="1:13" ht="21" x14ac:dyDescent="0.25">
      <c r="A10" s="13" t="s">
        <v>57</v>
      </c>
      <c r="C10" s="14">
        <v>100164</v>
      </c>
      <c r="E10" s="14">
        <v>777400</v>
      </c>
      <c r="G10" s="14">
        <v>699660</v>
      </c>
      <c r="I10" s="12" t="s">
        <v>91</v>
      </c>
      <c r="K10" s="14">
        <v>70080744240</v>
      </c>
      <c r="M10" s="12" t="s">
        <v>92</v>
      </c>
    </row>
    <row r="11" spans="1:13" ht="21" x14ac:dyDescent="0.25">
      <c r="A11" s="13" t="s">
        <v>77</v>
      </c>
      <c r="C11" s="14">
        <v>2045000</v>
      </c>
      <c r="E11" s="14">
        <v>1002460</v>
      </c>
      <c r="G11" s="14">
        <v>902214</v>
      </c>
      <c r="I11" s="12" t="s">
        <v>91</v>
      </c>
      <c r="K11" s="14">
        <v>1845027630000</v>
      </c>
      <c r="M11" s="12" t="s">
        <v>92</v>
      </c>
    </row>
    <row r="12" spans="1:13" ht="21" x14ac:dyDescent="0.25">
      <c r="A12" s="13" t="s">
        <v>71</v>
      </c>
      <c r="C12" s="14">
        <v>880000</v>
      </c>
      <c r="E12" s="14">
        <v>673370</v>
      </c>
      <c r="G12" s="14">
        <v>606033</v>
      </c>
      <c r="I12" s="12" t="s">
        <v>91</v>
      </c>
      <c r="K12" s="14">
        <v>533309040000</v>
      </c>
      <c r="M12" s="12" t="s">
        <v>92</v>
      </c>
    </row>
    <row r="13" spans="1:13" ht="21" x14ac:dyDescent="0.25">
      <c r="A13" s="13" t="s">
        <v>17</v>
      </c>
      <c r="C13" s="14">
        <v>784118</v>
      </c>
      <c r="E13" s="14">
        <v>558000</v>
      </c>
      <c r="G13" s="14">
        <v>537471</v>
      </c>
      <c r="I13" s="12" t="s">
        <v>94</v>
      </c>
      <c r="K13" s="14">
        <v>421440685578</v>
      </c>
      <c r="M13" s="12" t="s">
        <v>92</v>
      </c>
    </row>
    <row r="14" spans="1:13" ht="21" x14ac:dyDescent="0.25">
      <c r="A14" s="13" t="s">
        <v>74</v>
      </c>
      <c r="C14" s="14">
        <v>957700</v>
      </c>
      <c r="E14" s="14">
        <v>610000</v>
      </c>
      <c r="G14" s="14">
        <v>549000</v>
      </c>
      <c r="I14" s="12" t="s">
        <v>91</v>
      </c>
      <c r="K14" s="14">
        <v>525777300000</v>
      </c>
      <c r="M14" s="12" t="s">
        <v>92</v>
      </c>
    </row>
    <row r="15" spans="1:13" ht="21" x14ac:dyDescent="0.25">
      <c r="A15" s="13" t="s">
        <v>83</v>
      </c>
      <c r="C15" s="14">
        <v>400100</v>
      </c>
      <c r="E15" s="14">
        <v>812690</v>
      </c>
      <c r="G15" s="14">
        <v>731421</v>
      </c>
      <c r="I15" s="12" t="s">
        <v>91</v>
      </c>
      <c r="K15" s="14">
        <v>292641542100</v>
      </c>
      <c r="M15" s="12" t="s">
        <v>92</v>
      </c>
    </row>
    <row r="16" spans="1:13" ht="21" x14ac:dyDescent="0.25">
      <c r="A16" s="13" t="s">
        <v>80</v>
      </c>
      <c r="C16" s="14">
        <v>1884600</v>
      </c>
      <c r="E16" s="14">
        <v>639500</v>
      </c>
      <c r="G16" s="14">
        <v>575550</v>
      </c>
      <c r="I16" s="12" t="s">
        <v>91</v>
      </c>
      <c r="K16" s="14">
        <v>1084681530000</v>
      </c>
      <c r="M16" s="12" t="s">
        <v>92</v>
      </c>
    </row>
    <row r="17" spans="1:13" ht="21" x14ac:dyDescent="0.25">
      <c r="A17" s="13" t="s">
        <v>60</v>
      </c>
      <c r="C17" s="14">
        <v>1000000</v>
      </c>
      <c r="E17" s="14">
        <v>978800</v>
      </c>
      <c r="G17" s="14">
        <v>893000</v>
      </c>
      <c r="I17" s="12" t="s">
        <v>95</v>
      </c>
      <c r="K17" s="14">
        <v>893000000000</v>
      </c>
      <c r="M17" s="12" t="s">
        <v>92</v>
      </c>
    </row>
    <row r="18" spans="1:13" ht="21" x14ac:dyDescent="0.25">
      <c r="A18" s="13" t="s">
        <v>63</v>
      </c>
      <c r="C18" s="14">
        <v>1000000</v>
      </c>
      <c r="E18" s="14">
        <v>953000</v>
      </c>
      <c r="G18" s="14">
        <v>857700</v>
      </c>
      <c r="I18" s="12" t="s">
        <v>91</v>
      </c>
      <c r="K18" s="14">
        <v>857700000000</v>
      </c>
      <c r="M18" s="12" t="s">
        <v>92</v>
      </c>
    </row>
    <row r="19" spans="1:13" ht="19.5" thickBot="1" x14ac:dyDescent="0.3">
      <c r="E19" s="14"/>
      <c r="G19" s="14"/>
      <c r="K19" s="16">
        <f>SUM(K8:K18)</f>
        <v>7396066072118</v>
      </c>
    </row>
    <row r="20" spans="1:13" ht="19.5" thickTop="1" x14ac:dyDescent="0.25"/>
  </sheetData>
  <mergeCells count="10">
    <mergeCell ref="A6:A7"/>
    <mergeCell ref="C7"/>
    <mergeCell ref="E7"/>
    <mergeCell ref="G7"/>
    <mergeCell ref="I7"/>
    <mergeCell ref="K7"/>
    <mergeCell ref="M7"/>
    <mergeCell ref="C6:M6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S73"/>
  <sheetViews>
    <sheetView rightToLeft="1" workbookViewId="0">
      <selection activeCell="W8" sqref="W8"/>
    </sheetView>
  </sheetViews>
  <sheetFormatPr defaultRowHeight="18.75" x14ac:dyDescent="0.25"/>
  <cols>
    <col min="1" max="1" width="24" style="17" bestFit="1" customWidth="1"/>
    <col min="2" max="2" width="1" style="17" customWidth="1"/>
    <col min="3" max="3" width="27.140625" style="17" bestFit="1" customWidth="1"/>
    <col min="4" max="4" width="1" style="17" customWidth="1"/>
    <col min="5" max="5" width="14.28515625" style="17" bestFit="1" customWidth="1"/>
    <col min="6" max="6" width="1" style="17" customWidth="1"/>
    <col min="7" max="7" width="15.42578125" style="17" bestFit="1" customWidth="1"/>
    <col min="8" max="8" width="1" style="17" customWidth="1"/>
    <col min="9" max="9" width="12" style="17" bestFit="1" customWidth="1"/>
    <col min="10" max="10" width="1" style="17" customWidth="1"/>
    <col min="11" max="11" width="22.7109375" style="17" bestFit="1" customWidth="1"/>
    <col min="12" max="12" width="1" style="17" customWidth="1"/>
    <col min="13" max="13" width="23.85546875" style="17" bestFit="1" customWidth="1"/>
    <col min="14" max="14" width="1" style="17" customWidth="1"/>
    <col min="15" max="15" width="23.7109375" style="17" bestFit="1" customWidth="1"/>
    <col min="16" max="16" width="1" style="17" customWidth="1"/>
    <col min="17" max="17" width="22.7109375" style="17" bestFit="1" customWidth="1"/>
    <col min="18" max="18" width="1" style="17" customWidth="1"/>
    <col min="19" max="19" width="26.140625" style="17" bestFit="1" customWidth="1"/>
    <col min="20" max="20" width="1" style="17" customWidth="1"/>
    <col min="21" max="21" width="9.140625" style="17" customWidth="1"/>
    <col min="22" max="16384" width="9.140625" style="17"/>
  </cols>
  <sheetData>
    <row r="2" spans="1:19" ht="30" x14ac:dyDescent="0.25"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</row>
    <row r="3" spans="1:19" ht="30" x14ac:dyDescent="0.25"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</row>
    <row r="4" spans="1:19" ht="30" x14ac:dyDescent="0.25"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</row>
    <row r="6" spans="1:19" ht="30" x14ac:dyDescent="0.25">
      <c r="A6" s="23" t="s">
        <v>97</v>
      </c>
      <c r="C6" s="23" t="s">
        <v>98</v>
      </c>
      <c r="D6" s="23" t="s">
        <v>98</v>
      </c>
      <c r="E6" s="23" t="s">
        <v>98</v>
      </c>
      <c r="F6" s="23" t="s">
        <v>98</v>
      </c>
      <c r="G6" s="23" t="s">
        <v>98</v>
      </c>
      <c r="H6" s="23" t="s">
        <v>98</v>
      </c>
      <c r="I6" s="23" t="s">
        <v>98</v>
      </c>
      <c r="K6" s="23" t="s">
        <v>4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30" x14ac:dyDescent="0.25">
      <c r="A7" s="23" t="s">
        <v>97</v>
      </c>
      <c r="C7" s="23" t="s">
        <v>99</v>
      </c>
      <c r="E7" s="23" t="s">
        <v>100</v>
      </c>
      <c r="G7" s="23" t="s">
        <v>101</v>
      </c>
      <c r="I7" s="23" t="s">
        <v>45</v>
      </c>
      <c r="K7" s="23" t="s">
        <v>102</v>
      </c>
      <c r="M7" s="23" t="s">
        <v>103</v>
      </c>
      <c r="O7" s="23" t="s">
        <v>104</v>
      </c>
      <c r="Q7" s="23" t="s">
        <v>102</v>
      </c>
      <c r="S7" s="23" t="s">
        <v>96</v>
      </c>
    </row>
    <row r="8" spans="1:19" ht="21" x14ac:dyDescent="0.25">
      <c r="A8" s="18" t="s">
        <v>105</v>
      </c>
      <c r="C8" s="17" t="s">
        <v>106</v>
      </c>
      <c r="E8" s="17" t="s">
        <v>107</v>
      </c>
      <c r="G8" s="17" t="s">
        <v>108</v>
      </c>
      <c r="I8" s="17">
        <v>0</v>
      </c>
      <c r="K8" s="17">
        <v>1124872461</v>
      </c>
      <c r="M8" s="17">
        <v>12491287499571</v>
      </c>
      <c r="O8" s="17">
        <v>12488653624000</v>
      </c>
      <c r="Q8" s="17">
        <v>3758748032</v>
      </c>
      <c r="S8" s="20">
        <v>2.0000000000000001E-4</v>
      </c>
    </row>
    <row r="9" spans="1:19" ht="21" x14ac:dyDescent="0.25">
      <c r="A9" s="18" t="s">
        <v>109</v>
      </c>
      <c r="C9" s="17" t="s">
        <v>110</v>
      </c>
      <c r="E9" s="17" t="s">
        <v>111</v>
      </c>
      <c r="G9" s="17" t="s">
        <v>108</v>
      </c>
      <c r="I9" s="17">
        <v>0</v>
      </c>
      <c r="K9" s="17">
        <v>912128</v>
      </c>
      <c r="M9" s="17">
        <v>0</v>
      </c>
      <c r="O9" s="17">
        <v>0</v>
      </c>
      <c r="Q9" s="17">
        <v>912128</v>
      </c>
      <c r="S9" s="20">
        <v>0</v>
      </c>
    </row>
    <row r="10" spans="1:19" ht="21" x14ac:dyDescent="0.25">
      <c r="A10" s="18" t="s">
        <v>112</v>
      </c>
      <c r="C10" s="17" t="s">
        <v>113</v>
      </c>
      <c r="E10" s="17" t="s">
        <v>107</v>
      </c>
      <c r="G10" s="17" t="s">
        <v>114</v>
      </c>
      <c r="I10" s="17">
        <v>0</v>
      </c>
      <c r="K10" s="17">
        <v>3066601</v>
      </c>
      <c r="M10" s="17">
        <v>12551</v>
      </c>
      <c r="O10" s="17">
        <v>0</v>
      </c>
      <c r="Q10" s="17">
        <v>3079152</v>
      </c>
      <c r="S10" s="20">
        <v>0</v>
      </c>
    </row>
    <row r="11" spans="1:19" ht="21" x14ac:dyDescent="0.25">
      <c r="A11" s="18" t="s">
        <v>109</v>
      </c>
      <c r="C11" s="17" t="s">
        <v>115</v>
      </c>
      <c r="E11" s="17" t="s">
        <v>107</v>
      </c>
      <c r="G11" s="17" t="s">
        <v>114</v>
      </c>
      <c r="I11" s="17">
        <v>0</v>
      </c>
      <c r="K11" s="17">
        <v>61571258</v>
      </c>
      <c r="M11" s="17">
        <v>2994250249581</v>
      </c>
      <c r="O11" s="17">
        <v>2994250840000</v>
      </c>
      <c r="Q11" s="17">
        <v>60980839</v>
      </c>
      <c r="S11" s="20">
        <v>0</v>
      </c>
    </row>
    <row r="12" spans="1:19" ht="21" x14ac:dyDescent="0.25">
      <c r="A12" s="18" t="s">
        <v>112</v>
      </c>
      <c r="C12" s="17" t="s">
        <v>116</v>
      </c>
      <c r="E12" s="17" t="s">
        <v>111</v>
      </c>
      <c r="G12" s="17" t="s">
        <v>117</v>
      </c>
      <c r="I12" s="17">
        <v>0</v>
      </c>
      <c r="K12" s="17">
        <v>5500</v>
      </c>
      <c r="M12" s="17">
        <v>0</v>
      </c>
      <c r="O12" s="17">
        <v>0</v>
      </c>
      <c r="Q12" s="17">
        <v>5500</v>
      </c>
      <c r="S12" s="20">
        <v>0</v>
      </c>
    </row>
    <row r="13" spans="1:19" ht="21" x14ac:dyDescent="0.25">
      <c r="A13" s="18" t="s">
        <v>109</v>
      </c>
      <c r="C13" s="17" t="s">
        <v>118</v>
      </c>
      <c r="E13" s="17" t="s">
        <v>119</v>
      </c>
      <c r="G13" s="17" t="s">
        <v>120</v>
      </c>
      <c r="I13" s="17">
        <v>0</v>
      </c>
      <c r="K13" s="17">
        <v>1946102</v>
      </c>
      <c r="M13" s="17">
        <v>0</v>
      </c>
      <c r="O13" s="17">
        <v>0</v>
      </c>
      <c r="Q13" s="17">
        <v>1946102</v>
      </c>
      <c r="S13" s="20">
        <v>0</v>
      </c>
    </row>
    <row r="14" spans="1:19" ht="21" x14ac:dyDescent="0.25">
      <c r="A14" s="18" t="s">
        <v>121</v>
      </c>
      <c r="C14" s="17" t="s">
        <v>122</v>
      </c>
      <c r="E14" s="17" t="s">
        <v>107</v>
      </c>
      <c r="G14" s="17" t="s">
        <v>123</v>
      </c>
      <c r="I14" s="17">
        <v>0</v>
      </c>
      <c r="K14" s="17">
        <v>16021</v>
      </c>
      <c r="M14" s="17">
        <v>0</v>
      </c>
      <c r="O14" s="17">
        <v>0</v>
      </c>
      <c r="Q14" s="17">
        <v>16021</v>
      </c>
      <c r="S14" s="20">
        <v>0</v>
      </c>
    </row>
    <row r="15" spans="1:19" ht="21" x14ac:dyDescent="0.25">
      <c r="A15" s="18" t="s">
        <v>124</v>
      </c>
      <c r="C15" s="17" t="s">
        <v>125</v>
      </c>
      <c r="E15" s="17" t="s">
        <v>107</v>
      </c>
      <c r="G15" s="17" t="s">
        <v>126</v>
      </c>
      <c r="I15" s="17">
        <v>0</v>
      </c>
      <c r="K15" s="17">
        <v>589186459</v>
      </c>
      <c r="M15" s="17">
        <v>0</v>
      </c>
      <c r="O15" s="17">
        <v>580116000</v>
      </c>
      <c r="Q15" s="17">
        <v>9070459</v>
      </c>
      <c r="S15" s="20">
        <v>0</v>
      </c>
    </row>
    <row r="16" spans="1:19" ht="21" x14ac:dyDescent="0.25">
      <c r="A16" s="18" t="s">
        <v>127</v>
      </c>
      <c r="C16" s="17" t="s">
        <v>128</v>
      </c>
      <c r="E16" s="17" t="s">
        <v>107</v>
      </c>
      <c r="G16" s="17" t="s">
        <v>129</v>
      </c>
      <c r="I16" s="17">
        <v>0</v>
      </c>
      <c r="K16" s="17">
        <v>6811902</v>
      </c>
      <c r="M16" s="17">
        <v>27880</v>
      </c>
      <c r="O16" s="17">
        <v>0</v>
      </c>
      <c r="Q16" s="17">
        <v>6839782</v>
      </c>
      <c r="S16" s="20">
        <v>0</v>
      </c>
    </row>
    <row r="17" spans="1:19" ht="21" x14ac:dyDescent="0.25">
      <c r="A17" s="18" t="s">
        <v>130</v>
      </c>
      <c r="C17" s="17" t="s">
        <v>131</v>
      </c>
      <c r="E17" s="17" t="s">
        <v>107</v>
      </c>
      <c r="G17" s="17" t="s">
        <v>132</v>
      </c>
      <c r="I17" s="17">
        <v>0</v>
      </c>
      <c r="K17" s="17">
        <v>14496963</v>
      </c>
      <c r="M17" s="17">
        <v>2850500063572</v>
      </c>
      <c r="O17" s="17">
        <v>2817721830000</v>
      </c>
      <c r="Q17" s="17">
        <v>32792730535</v>
      </c>
      <c r="S17" s="20">
        <v>1.4E-3</v>
      </c>
    </row>
    <row r="18" spans="1:19" ht="21" x14ac:dyDescent="0.25">
      <c r="A18" s="18" t="s">
        <v>133</v>
      </c>
      <c r="C18" s="17" t="s">
        <v>134</v>
      </c>
      <c r="E18" s="17" t="s">
        <v>107</v>
      </c>
      <c r="G18" s="17" t="s">
        <v>135</v>
      </c>
      <c r="I18" s="17">
        <v>0</v>
      </c>
      <c r="K18" s="17">
        <v>82229646</v>
      </c>
      <c r="M18" s="17">
        <v>3005226362809</v>
      </c>
      <c r="O18" s="17">
        <v>3005308030000</v>
      </c>
      <c r="Q18" s="17">
        <v>562455</v>
      </c>
      <c r="S18" s="20">
        <v>0</v>
      </c>
    </row>
    <row r="19" spans="1:19" ht="21" x14ac:dyDescent="0.25">
      <c r="A19" s="18" t="s">
        <v>136</v>
      </c>
      <c r="C19" s="17" t="s">
        <v>137</v>
      </c>
      <c r="E19" s="17" t="s">
        <v>107</v>
      </c>
      <c r="G19" s="17" t="s">
        <v>138</v>
      </c>
      <c r="I19" s="17">
        <v>0</v>
      </c>
      <c r="K19" s="17">
        <v>248</v>
      </c>
      <c r="M19" s="17">
        <v>0</v>
      </c>
      <c r="O19" s="17">
        <v>0</v>
      </c>
      <c r="Q19" s="17">
        <v>248</v>
      </c>
      <c r="S19" s="20">
        <v>0</v>
      </c>
    </row>
    <row r="20" spans="1:19" ht="21" x14ac:dyDescent="0.25">
      <c r="A20" s="18" t="s">
        <v>136</v>
      </c>
      <c r="C20" s="17" t="s">
        <v>139</v>
      </c>
      <c r="E20" s="17" t="s">
        <v>107</v>
      </c>
      <c r="G20" s="17" t="s">
        <v>138</v>
      </c>
      <c r="I20" s="17">
        <v>0</v>
      </c>
      <c r="K20" s="17">
        <v>433024</v>
      </c>
      <c r="M20" s="17">
        <v>1772</v>
      </c>
      <c r="O20" s="17">
        <v>0</v>
      </c>
      <c r="Q20" s="17">
        <v>434796</v>
      </c>
      <c r="S20" s="20">
        <v>0</v>
      </c>
    </row>
    <row r="21" spans="1:19" ht="21" x14ac:dyDescent="0.25">
      <c r="A21" s="18" t="s">
        <v>140</v>
      </c>
      <c r="C21" s="17" t="s">
        <v>141</v>
      </c>
      <c r="E21" s="17" t="s">
        <v>107</v>
      </c>
      <c r="G21" s="17" t="s">
        <v>142</v>
      </c>
      <c r="I21" s="17">
        <v>0</v>
      </c>
      <c r="K21" s="17">
        <v>226514</v>
      </c>
      <c r="M21" s="17">
        <v>4046573251</v>
      </c>
      <c r="O21" s="17">
        <v>4046300000</v>
      </c>
      <c r="Q21" s="17">
        <v>499765</v>
      </c>
      <c r="S21" s="20">
        <v>0</v>
      </c>
    </row>
    <row r="22" spans="1:19" ht="21" x14ac:dyDescent="0.25">
      <c r="A22" s="18" t="s">
        <v>143</v>
      </c>
      <c r="C22" s="17" t="s">
        <v>144</v>
      </c>
      <c r="E22" s="17" t="s">
        <v>107</v>
      </c>
      <c r="G22" s="17" t="s">
        <v>145</v>
      </c>
      <c r="I22" s="17">
        <v>0</v>
      </c>
      <c r="K22" s="17">
        <v>7117828</v>
      </c>
      <c r="M22" s="17">
        <v>36986359872</v>
      </c>
      <c r="O22" s="17">
        <v>18450280000</v>
      </c>
      <c r="Q22" s="17">
        <v>18543197700</v>
      </c>
      <c r="S22" s="20">
        <v>8.0000000000000004E-4</v>
      </c>
    </row>
    <row r="23" spans="1:19" ht="21" x14ac:dyDescent="0.25">
      <c r="A23" s="18" t="s">
        <v>146</v>
      </c>
      <c r="C23" s="17" t="s">
        <v>147</v>
      </c>
      <c r="E23" s="17" t="s">
        <v>107</v>
      </c>
      <c r="G23" s="17" t="s">
        <v>148</v>
      </c>
      <c r="I23" s="17">
        <v>0</v>
      </c>
      <c r="K23" s="17">
        <v>2620345</v>
      </c>
      <c r="M23" s="17">
        <v>10725</v>
      </c>
      <c r="O23" s="17">
        <v>0</v>
      </c>
      <c r="Q23" s="17">
        <v>2631070</v>
      </c>
      <c r="S23" s="20">
        <v>0</v>
      </c>
    </row>
    <row r="24" spans="1:19" ht="21" x14ac:dyDescent="0.25">
      <c r="A24" s="18" t="s">
        <v>149</v>
      </c>
      <c r="C24" s="17" t="s">
        <v>150</v>
      </c>
      <c r="E24" s="17" t="s">
        <v>107</v>
      </c>
      <c r="G24" s="17" t="s">
        <v>151</v>
      </c>
      <c r="I24" s="17">
        <v>0</v>
      </c>
      <c r="K24" s="17">
        <v>366474047</v>
      </c>
      <c r="M24" s="17">
        <v>15083546434706</v>
      </c>
      <c r="O24" s="17">
        <v>15083464193297</v>
      </c>
      <c r="Q24" s="17">
        <v>448715456</v>
      </c>
      <c r="S24" s="20">
        <v>0</v>
      </c>
    </row>
    <row r="25" spans="1:19" ht="21" x14ac:dyDescent="0.25">
      <c r="A25" s="18" t="s">
        <v>152</v>
      </c>
      <c r="C25" s="17" t="s">
        <v>153</v>
      </c>
      <c r="E25" s="17" t="s">
        <v>119</v>
      </c>
      <c r="G25" s="17" t="s">
        <v>151</v>
      </c>
      <c r="I25" s="17">
        <v>0</v>
      </c>
      <c r="K25" s="17">
        <v>6009530</v>
      </c>
      <c r="M25" s="17">
        <v>0</v>
      </c>
      <c r="O25" s="17">
        <v>0</v>
      </c>
      <c r="Q25" s="17">
        <v>6009530</v>
      </c>
      <c r="S25" s="20">
        <v>0</v>
      </c>
    </row>
    <row r="26" spans="1:19" ht="21" x14ac:dyDescent="0.25">
      <c r="A26" s="18" t="s">
        <v>152</v>
      </c>
      <c r="C26" s="17" t="s">
        <v>154</v>
      </c>
      <c r="E26" s="17" t="s">
        <v>107</v>
      </c>
      <c r="G26" s="17" t="s">
        <v>155</v>
      </c>
      <c r="I26" s="17">
        <v>0</v>
      </c>
      <c r="K26" s="17">
        <v>263790</v>
      </c>
      <c r="M26" s="17">
        <v>1084</v>
      </c>
      <c r="O26" s="17">
        <v>0</v>
      </c>
      <c r="Q26" s="17">
        <v>264874</v>
      </c>
      <c r="S26" s="20">
        <v>0</v>
      </c>
    </row>
    <row r="27" spans="1:19" ht="21" x14ac:dyDescent="0.25">
      <c r="A27" s="18" t="s">
        <v>156</v>
      </c>
      <c r="C27" s="17" t="s">
        <v>157</v>
      </c>
      <c r="E27" s="17" t="s">
        <v>158</v>
      </c>
      <c r="G27" s="17" t="s">
        <v>159</v>
      </c>
      <c r="I27" s="17">
        <v>23</v>
      </c>
      <c r="K27" s="17">
        <v>500000</v>
      </c>
      <c r="M27" s="17">
        <v>0</v>
      </c>
      <c r="O27" s="17">
        <v>0</v>
      </c>
      <c r="Q27" s="17">
        <v>500000</v>
      </c>
      <c r="S27" s="20">
        <v>0</v>
      </c>
    </row>
    <row r="28" spans="1:19" ht="21" x14ac:dyDescent="0.25">
      <c r="A28" s="18" t="s">
        <v>160</v>
      </c>
      <c r="C28" s="17" t="s">
        <v>161</v>
      </c>
      <c r="E28" s="17" t="s">
        <v>158</v>
      </c>
      <c r="G28" s="17" t="s">
        <v>162</v>
      </c>
      <c r="I28" s="17">
        <v>22.5</v>
      </c>
      <c r="K28" s="17">
        <v>1000000000000</v>
      </c>
      <c r="M28" s="17">
        <v>0</v>
      </c>
      <c r="O28" s="17">
        <v>0</v>
      </c>
      <c r="Q28" s="17">
        <v>1000000000000</v>
      </c>
      <c r="S28" s="20">
        <v>4.1300000000000003E-2</v>
      </c>
    </row>
    <row r="29" spans="1:19" ht="21" x14ac:dyDescent="0.25">
      <c r="A29" s="18" t="s">
        <v>163</v>
      </c>
      <c r="C29" s="17" t="s">
        <v>164</v>
      </c>
      <c r="E29" s="17" t="s">
        <v>158</v>
      </c>
      <c r="G29" s="17" t="s">
        <v>165</v>
      </c>
      <c r="I29" s="17">
        <v>22.5</v>
      </c>
      <c r="K29" s="17">
        <v>604700000000</v>
      </c>
      <c r="M29" s="17">
        <v>0</v>
      </c>
      <c r="O29" s="17">
        <v>604700000000</v>
      </c>
      <c r="Q29" s="17">
        <v>0</v>
      </c>
      <c r="S29" s="20">
        <v>0</v>
      </c>
    </row>
    <row r="30" spans="1:19" ht="21" x14ac:dyDescent="0.25">
      <c r="A30" s="18" t="s">
        <v>163</v>
      </c>
      <c r="C30" s="17" t="s">
        <v>166</v>
      </c>
      <c r="E30" s="17" t="s">
        <v>158</v>
      </c>
      <c r="G30" s="17" t="s">
        <v>167</v>
      </c>
      <c r="I30" s="17">
        <v>22.5</v>
      </c>
      <c r="K30" s="17">
        <v>571600000000</v>
      </c>
      <c r="M30" s="17">
        <v>0</v>
      </c>
      <c r="O30" s="17">
        <v>571600000000</v>
      </c>
      <c r="Q30" s="17">
        <v>0</v>
      </c>
      <c r="S30" s="20">
        <v>0</v>
      </c>
    </row>
    <row r="31" spans="1:19" ht="21" x14ac:dyDescent="0.25">
      <c r="A31" s="18" t="s">
        <v>105</v>
      </c>
      <c r="C31" s="17" t="s">
        <v>168</v>
      </c>
      <c r="E31" s="17" t="s">
        <v>158</v>
      </c>
      <c r="G31" s="17" t="s">
        <v>169</v>
      </c>
      <c r="I31" s="17">
        <v>22.5</v>
      </c>
      <c r="K31" s="17">
        <v>125500000000</v>
      </c>
      <c r="M31" s="17">
        <v>0</v>
      </c>
      <c r="O31" s="17">
        <v>125500000000</v>
      </c>
      <c r="Q31" s="17">
        <v>0</v>
      </c>
      <c r="S31" s="20">
        <v>0</v>
      </c>
    </row>
    <row r="32" spans="1:19" ht="21" x14ac:dyDescent="0.25">
      <c r="A32" s="18" t="s">
        <v>105</v>
      </c>
      <c r="C32" s="17" t="s">
        <v>170</v>
      </c>
      <c r="E32" s="17" t="s">
        <v>158</v>
      </c>
      <c r="G32" s="17" t="s">
        <v>171</v>
      </c>
      <c r="I32" s="17">
        <v>22.5</v>
      </c>
      <c r="K32" s="17">
        <v>209495000000</v>
      </c>
      <c r="M32" s="17">
        <v>0</v>
      </c>
      <c r="O32" s="17">
        <v>185000000000</v>
      </c>
      <c r="Q32" s="17">
        <v>24495000000</v>
      </c>
      <c r="S32" s="20">
        <v>1E-3</v>
      </c>
    </row>
    <row r="33" spans="1:19" ht="21" x14ac:dyDescent="0.25">
      <c r="A33" s="18" t="s">
        <v>105</v>
      </c>
      <c r="C33" s="17" t="s">
        <v>172</v>
      </c>
      <c r="E33" s="17" t="s">
        <v>158</v>
      </c>
      <c r="G33" s="17" t="s">
        <v>173</v>
      </c>
      <c r="I33" s="17">
        <v>22.5</v>
      </c>
      <c r="K33" s="17">
        <v>210750000000</v>
      </c>
      <c r="M33" s="17">
        <v>0</v>
      </c>
      <c r="O33" s="17">
        <v>181500000000</v>
      </c>
      <c r="Q33" s="17">
        <v>29250000000</v>
      </c>
      <c r="S33" s="20">
        <v>1.1999999999999999E-3</v>
      </c>
    </row>
    <row r="34" spans="1:19" ht="21" x14ac:dyDescent="0.25">
      <c r="A34" s="18" t="s">
        <v>174</v>
      </c>
      <c r="C34" s="17" t="s">
        <v>175</v>
      </c>
      <c r="E34" s="17" t="s">
        <v>158</v>
      </c>
      <c r="G34" s="17" t="s">
        <v>176</v>
      </c>
      <c r="I34" s="17">
        <v>22.5</v>
      </c>
      <c r="K34" s="17">
        <v>150200000000</v>
      </c>
      <c r="M34" s="17">
        <v>0</v>
      </c>
      <c r="O34" s="17">
        <v>150200000000</v>
      </c>
      <c r="Q34" s="17">
        <v>0</v>
      </c>
      <c r="S34" s="20">
        <v>0</v>
      </c>
    </row>
    <row r="35" spans="1:19" ht="21" x14ac:dyDescent="0.25">
      <c r="A35" s="18" t="s">
        <v>163</v>
      </c>
      <c r="C35" s="17" t="s">
        <v>177</v>
      </c>
      <c r="E35" s="17" t="s">
        <v>158</v>
      </c>
      <c r="G35" s="17" t="s">
        <v>178</v>
      </c>
      <c r="I35" s="17">
        <v>20</v>
      </c>
      <c r="K35" s="17">
        <v>112000000000</v>
      </c>
      <c r="M35" s="17">
        <v>0</v>
      </c>
      <c r="O35" s="17">
        <v>69000000000</v>
      </c>
      <c r="Q35" s="17">
        <v>43000000000</v>
      </c>
      <c r="S35" s="20">
        <v>1.8E-3</v>
      </c>
    </row>
    <row r="36" spans="1:19" ht="21" x14ac:dyDescent="0.25">
      <c r="A36" s="18" t="s">
        <v>163</v>
      </c>
      <c r="C36" s="17" t="s">
        <v>179</v>
      </c>
      <c r="E36" s="17" t="s">
        <v>158</v>
      </c>
      <c r="G36" s="17" t="s">
        <v>180</v>
      </c>
      <c r="I36" s="17">
        <v>20</v>
      </c>
      <c r="K36" s="17">
        <v>502400000000</v>
      </c>
      <c r="M36" s="17">
        <v>0</v>
      </c>
      <c r="O36" s="17">
        <v>502400000000</v>
      </c>
      <c r="Q36" s="17">
        <v>0</v>
      </c>
      <c r="S36" s="20">
        <v>0</v>
      </c>
    </row>
    <row r="37" spans="1:19" ht="21" x14ac:dyDescent="0.25">
      <c r="A37" s="18" t="s">
        <v>174</v>
      </c>
      <c r="C37" s="17" t="s">
        <v>181</v>
      </c>
      <c r="E37" s="17" t="s">
        <v>158</v>
      </c>
      <c r="G37" s="17" t="s">
        <v>180</v>
      </c>
      <c r="I37" s="17">
        <v>22.5</v>
      </c>
      <c r="K37" s="17">
        <v>850000000000</v>
      </c>
      <c r="M37" s="17">
        <v>0</v>
      </c>
      <c r="O37" s="17">
        <v>850000000000</v>
      </c>
      <c r="Q37" s="17">
        <v>0</v>
      </c>
      <c r="S37" s="20">
        <v>0</v>
      </c>
    </row>
    <row r="38" spans="1:19" ht="21" x14ac:dyDescent="0.25">
      <c r="A38" s="18" t="s">
        <v>105</v>
      </c>
      <c r="C38" s="17" t="s">
        <v>182</v>
      </c>
      <c r="E38" s="17" t="s">
        <v>158</v>
      </c>
      <c r="G38" s="17" t="s">
        <v>183</v>
      </c>
      <c r="I38" s="17">
        <v>22.5</v>
      </c>
      <c r="K38" s="17">
        <v>345750000000</v>
      </c>
      <c r="M38" s="17">
        <v>0</v>
      </c>
      <c r="O38" s="17">
        <v>345750000000</v>
      </c>
      <c r="Q38" s="17">
        <v>0</v>
      </c>
      <c r="S38" s="20">
        <v>0</v>
      </c>
    </row>
    <row r="39" spans="1:19" ht="21" x14ac:dyDescent="0.25">
      <c r="A39" s="18" t="s">
        <v>163</v>
      </c>
      <c r="C39" s="17" t="s">
        <v>184</v>
      </c>
      <c r="E39" s="17" t="s">
        <v>158</v>
      </c>
      <c r="G39" s="17" t="s">
        <v>185</v>
      </c>
      <c r="I39" s="17">
        <v>20</v>
      </c>
      <c r="K39" s="17">
        <v>39800000000</v>
      </c>
      <c r="M39" s="17">
        <v>0</v>
      </c>
      <c r="O39" s="17">
        <v>0</v>
      </c>
      <c r="Q39" s="17">
        <v>39800000000</v>
      </c>
      <c r="S39" s="20">
        <v>1.6000000000000001E-3</v>
      </c>
    </row>
    <row r="40" spans="1:19" ht="21" x14ac:dyDescent="0.25">
      <c r="A40" s="18" t="s">
        <v>163</v>
      </c>
      <c r="C40" s="17" t="s">
        <v>186</v>
      </c>
      <c r="E40" s="17" t="s">
        <v>158</v>
      </c>
      <c r="G40" s="17" t="s">
        <v>187</v>
      </c>
      <c r="I40" s="17">
        <v>22.5</v>
      </c>
      <c r="K40" s="17">
        <v>219000000000</v>
      </c>
      <c r="M40" s="17">
        <v>0</v>
      </c>
      <c r="O40" s="17">
        <v>0</v>
      </c>
      <c r="Q40" s="17">
        <v>219000000000</v>
      </c>
      <c r="S40" s="20">
        <v>8.9999999999999993E-3</v>
      </c>
    </row>
    <row r="41" spans="1:19" ht="21" x14ac:dyDescent="0.25">
      <c r="A41" s="18" t="s">
        <v>105</v>
      </c>
      <c r="C41" s="17" t="s">
        <v>188</v>
      </c>
      <c r="E41" s="17" t="s">
        <v>158</v>
      </c>
      <c r="G41" s="17" t="s">
        <v>189</v>
      </c>
      <c r="I41" s="17">
        <v>22.5</v>
      </c>
      <c r="K41" s="17">
        <v>170000000000</v>
      </c>
      <c r="M41" s="17">
        <v>0</v>
      </c>
      <c r="O41" s="17">
        <v>170000000000</v>
      </c>
      <c r="Q41" s="17">
        <v>0</v>
      </c>
      <c r="S41" s="20">
        <v>0</v>
      </c>
    </row>
    <row r="42" spans="1:19" ht="21" x14ac:dyDescent="0.25">
      <c r="A42" s="18" t="s">
        <v>190</v>
      </c>
      <c r="C42" s="17" t="s">
        <v>191</v>
      </c>
      <c r="E42" s="17" t="s">
        <v>119</v>
      </c>
      <c r="G42" s="17" t="s">
        <v>192</v>
      </c>
      <c r="I42" s="17">
        <v>0</v>
      </c>
      <c r="K42" s="17">
        <v>24186388108</v>
      </c>
      <c r="M42" s="17">
        <v>5075741153854</v>
      </c>
      <c r="O42" s="17">
        <v>5030066445800</v>
      </c>
      <c r="Q42" s="17">
        <v>69861096162</v>
      </c>
      <c r="S42" s="20">
        <v>2.8999999999999998E-3</v>
      </c>
    </row>
    <row r="43" spans="1:19" ht="21" x14ac:dyDescent="0.25">
      <c r="A43" s="18" t="s">
        <v>190</v>
      </c>
      <c r="C43" s="17" t="s">
        <v>193</v>
      </c>
      <c r="E43" s="17" t="s">
        <v>158</v>
      </c>
      <c r="G43" s="17" t="s">
        <v>194</v>
      </c>
      <c r="I43" s="17">
        <v>22.5</v>
      </c>
      <c r="K43" s="17">
        <v>524400000000</v>
      </c>
      <c r="M43" s="17">
        <v>0</v>
      </c>
      <c r="O43" s="17">
        <v>524400000000</v>
      </c>
      <c r="Q43" s="17">
        <v>0</v>
      </c>
      <c r="S43" s="20">
        <v>0</v>
      </c>
    </row>
    <row r="44" spans="1:19" ht="21" x14ac:dyDescent="0.25">
      <c r="A44" s="18" t="s">
        <v>163</v>
      </c>
      <c r="C44" s="17" t="s">
        <v>195</v>
      </c>
      <c r="E44" s="17" t="s">
        <v>158</v>
      </c>
      <c r="G44" s="17" t="s">
        <v>196</v>
      </c>
      <c r="I44" s="17">
        <v>20</v>
      </c>
      <c r="K44" s="17">
        <v>17500000000</v>
      </c>
      <c r="M44" s="17">
        <v>0</v>
      </c>
      <c r="O44" s="17">
        <v>0</v>
      </c>
      <c r="Q44" s="17">
        <v>17500000000</v>
      </c>
      <c r="S44" s="20">
        <v>6.9999999999999999E-4</v>
      </c>
    </row>
    <row r="45" spans="1:19" ht="21" x14ac:dyDescent="0.25">
      <c r="A45" s="18" t="s">
        <v>190</v>
      </c>
      <c r="C45" s="17" t="s">
        <v>197</v>
      </c>
      <c r="E45" s="17" t="s">
        <v>158</v>
      </c>
      <c r="G45" s="17" t="s">
        <v>196</v>
      </c>
      <c r="I45" s="17">
        <v>22.5</v>
      </c>
      <c r="K45" s="17">
        <v>548600000000</v>
      </c>
      <c r="M45" s="17">
        <v>0</v>
      </c>
      <c r="O45" s="17">
        <v>540484600000</v>
      </c>
      <c r="Q45" s="17">
        <v>8115400000</v>
      </c>
      <c r="S45" s="20">
        <v>2.9999999999999997E-4</v>
      </c>
    </row>
    <row r="46" spans="1:19" ht="21" x14ac:dyDescent="0.25">
      <c r="A46" s="18" t="s">
        <v>105</v>
      </c>
      <c r="C46" s="17" t="s">
        <v>198</v>
      </c>
      <c r="E46" s="17" t="s">
        <v>158</v>
      </c>
      <c r="G46" s="17" t="s">
        <v>199</v>
      </c>
      <c r="I46" s="17">
        <v>22.5</v>
      </c>
      <c r="K46" s="17">
        <v>534200000000</v>
      </c>
      <c r="M46" s="17">
        <v>0</v>
      </c>
      <c r="O46" s="17">
        <v>534200000000</v>
      </c>
      <c r="Q46" s="17">
        <v>0</v>
      </c>
      <c r="S46" s="20">
        <v>0</v>
      </c>
    </row>
    <row r="47" spans="1:19" ht="21" x14ac:dyDescent="0.25">
      <c r="A47" s="18" t="s">
        <v>200</v>
      </c>
      <c r="C47" s="17" t="s">
        <v>201</v>
      </c>
      <c r="E47" s="17" t="s">
        <v>107</v>
      </c>
      <c r="G47" s="17" t="s">
        <v>61</v>
      </c>
      <c r="I47" s="17">
        <v>0</v>
      </c>
      <c r="K47" s="17">
        <v>75160000</v>
      </c>
      <c r="M47" s="17">
        <v>2052259443833</v>
      </c>
      <c r="O47" s="17">
        <v>2052334052602</v>
      </c>
      <c r="Q47" s="17">
        <v>551231</v>
      </c>
      <c r="S47" s="20">
        <v>0</v>
      </c>
    </row>
    <row r="48" spans="1:19" ht="21" x14ac:dyDescent="0.25">
      <c r="A48" s="18" t="s">
        <v>200</v>
      </c>
      <c r="C48" s="17" t="s">
        <v>202</v>
      </c>
      <c r="E48" s="17" t="s">
        <v>158</v>
      </c>
      <c r="G48" s="17" t="s">
        <v>61</v>
      </c>
      <c r="I48" s="17">
        <v>20.5</v>
      </c>
      <c r="K48" s="17">
        <v>780200000000</v>
      </c>
      <c r="M48" s="17">
        <v>0</v>
      </c>
      <c r="O48" s="17">
        <v>780200000000</v>
      </c>
      <c r="Q48" s="17">
        <v>0</v>
      </c>
      <c r="S48" s="20">
        <v>0</v>
      </c>
    </row>
    <row r="49" spans="1:19" ht="21" x14ac:dyDescent="0.25">
      <c r="A49" s="18" t="s">
        <v>200</v>
      </c>
      <c r="C49" s="17" t="s">
        <v>203</v>
      </c>
      <c r="E49" s="17" t="s">
        <v>158</v>
      </c>
      <c r="G49" s="17" t="s">
        <v>204</v>
      </c>
      <c r="I49" s="17">
        <v>20.5</v>
      </c>
      <c r="K49" s="17">
        <v>720000000000</v>
      </c>
      <c r="M49" s="17">
        <v>0</v>
      </c>
      <c r="O49" s="17">
        <v>720000000000</v>
      </c>
      <c r="Q49" s="17">
        <v>0</v>
      </c>
      <c r="S49" s="20">
        <v>0</v>
      </c>
    </row>
    <row r="50" spans="1:19" ht="21" x14ac:dyDescent="0.25">
      <c r="A50" s="18" t="s">
        <v>163</v>
      </c>
      <c r="C50" s="17" t="s">
        <v>205</v>
      </c>
      <c r="E50" s="17" t="s">
        <v>158</v>
      </c>
      <c r="G50" s="17" t="s">
        <v>206</v>
      </c>
      <c r="I50" s="17">
        <v>20</v>
      </c>
      <c r="K50" s="17">
        <v>54000000000</v>
      </c>
      <c r="M50" s="17">
        <v>0</v>
      </c>
      <c r="O50" s="17">
        <v>0</v>
      </c>
      <c r="Q50" s="17">
        <v>54000000000</v>
      </c>
      <c r="S50" s="20">
        <v>2.2000000000000001E-3</v>
      </c>
    </row>
    <row r="51" spans="1:19" ht="21" x14ac:dyDescent="0.25">
      <c r="A51" s="18" t="s">
        <v>163</v>
      </c>
      <c r="C51" s="17" t="s">
        <v>207</v>
      </c>
      <c r="E51" s="17" t="s">
        <v>158</v>
      </c>
      <c r="G51" s="17" t="s">
        <v>208</v>
      </c>
      <c r="I51" s="17">
        <v>20</v>
      </c>
      <c r="K51" s="17">
        <v>100000000000</v>
      </c>
      <c r="M51" s="17">
        <v>0</v>
      </c>
      <c r="O51" s="17">
        <v>0</v>
      </c>
      <c r="Q51" s="17">
        <v>100000000000</v>
      </c>
      <c r="S51" s="20">
        <v>4.1000000000000003E-3</v>
      </c>
    </row>
    <row r="52" spans="1:19" ht="21" x14ac:dyDescent="0.25">
      <c r="A52" s="18" t="s">
        <v>163</v>
      </c>
      <c r="C52" s="17" t="s">
        <v>209</v>
      </c>
      <c r="E52" s="17" t="s">
        <v>158</v>
      </c>
      <c r="G52" s="17" t="s">
        <v>210</v>
      </c>
      <c r="I52" s="17">
        <v>20</v>
      </c>
      <c r="K52" s="17">
        <v>275700000000</v>
      </c>
      <c r="M52" s="17">
        <v>0</v>
      </c>
      <c r="O52" s="17">
        <v>0</v>
      </c>
      <c r="Q52" s="17">
        <v>275700000000</v>
      </c>
      <c r="S52" s="20">
        <v>1.14E-2</v>
      </c>
    </row>
    <row r="53" spans="1:19" ht="21" x14ac:dyDescent="0.25">
      <c r="A53" s="18" t="s">
        <v>190</v>
      </c>
      <c r="C53" s="17" t="s">
        <v>211</v>
      </c>
      <c r="E53" s="17" t="s">
        <v>158</v>
      </c>
      <c r="G53" s="17" t="s">
        <v>212</v>
      </c>
      <c r="I53" s="17">
        <v>22.5</v>
      </c>
      <c r="K53" s="17">
        <v>930000000000</v>
      </c>
      <c r="M53" s="17">
        <v>0</v>
      </c>
      <c r="O53" s="17">
        <v>930000000000</v>
      </c>
      <c r="Q53" s="17">
        <v>0</v>
      </c>
      <c r="S53" s="20">
        <v>0</v>
      </c>
    </row>
    <row r="54" spans="1:19" ht="21" x14ac:dyDescent="0.25">
      <c r="A54" s="18" t="s">
        <v>213</v>
      </c>
      <c r="C54" s="17" t="s">
        <v>214</v>
      </c>
      <c r="E54" s="17" t="s">
        <v>158</v>
      </c>
      <c r="G54" s="17" t="s">
        <v>212</v>
      </c>
      <c r="I54" s="17">
        <v>20.5</v>
      </c>
      <c r="K54" s="17">
        <v>500000000000</v>
      </c>
      <c r="M54" s="17">
        <v>0</v>
      </c>
      <c r="O54" s="17">
        <v>500000000000</v>
      </c>
      <c r="Q54" s="17">
        <v>0</v>
      </c>
      <c r="S54" s="20">
        <v>0</v>
      </c>
    </row>
    <row r="55" spans="1:19" ht="21" x14ac:dyDescent="0.25">
      <c r="A55" s="18" t="s">
        <v>163</v>
      </c>
      <c r="C55" s="17" t="s">
        <v>215</v>
      </c>
      <c r="E55" s="17" t="s">
        <v>158</v>
      </c>
      <c r="G55" s="17" t="s">
        <v>212</v>
      </c>
      <c r="I55" s="17">
        <v>20</v>
      </c>
      <c r="K55" s="17">
        <v>503300000000</v>
      </c>
      <c r="M55" s="17">
        <v>0</v>
      </c>
      <c r="O55" s="17">
        <v>0</v>
      </c>
      <c r="Q55" s="17">
        <v>503300000000</v>
      </c>
      <c r="S55" s="20">
        <v>2.0799999999999999E-2</v>
      </c>
    </row>
    <row r="56" spans="1:19" ht="21" x14ac:dyDescent="0.25">
      <c r="A56" s="18" t="s">
        <v>163</v>
      </c>
      <c r="C56" s="17" t="s">
        <v>216</v>
      </c>
      <c r="E56" s="17" t="s">
        <v>158</v>
      </c>
      <c r="G56" s="17" t="s">
        <v>217</v>
      </c>
      <c r="I56" s="17">
        <v>20</v>
      </c>
      <c r="K56" s="17">
        <v>451200000000</v>
      </c>
      <c r="M56" s="17">
        <v>0</v>
      </c>
      <c r="O56" s="17">
        <v>0</v>
      </c>
      <c r="Q56" s="17">
        <v>451200000000</v>
      </c>
      <c r="S56" s="20">
        <v>1.8599999999999998E-2</v>
      </c>
    </row>
    <row r="57" spans="1:19" ht="21" x14ac:dyDescent="0.25">
      <c r="A57" s="18" t="s">
        <v>174</v>
      </c>
      <c r="C57" s="17" t="s">
        <v>218</v>
      </c>
      <c r="E57" s="17" t="s">
        <v>158</v>
      </c>
      <c r="G57" s="17" t="s">
        <v>217</v>
      </c>
      <c r="I57" s="17">
        <v>22.5</v>
      </c>
      <c r="K57" s="17">
        <v>1000000000000</v>
      </c>
      <c r="M57" s="17">
        <v>0</v>
      </c>
      <c r="O57" s="17">
        <v>1000000000000</v>
      </c>
      <c r="Q57" s="17">
        <v>0</v>
      </c>
      <c r="S57" s="20">
        <v>0</v>
      </c>
    </row>
    <row r="58" spans="1:19" ht="21" x14ac:dyDescent="0.25">
      <c r="A58" s="18" t="s">
        <v>163</v>
      </c>
      <c r="C58" s="17" t="s">
        <v>219</v>
      </c>
      <c r="E58" s="17" t="s">
        <v>158</v>
      </c>
      <c r="G58" s="17" t="s">
        <v>4</v>
      </c>
      <c r="I58" s="17">
        <v>20</v>
      </c>
      <c r="K58" s="17">
        <v>528100000000</v>
      </c>
      <c r="M58" s="17">
        <v>0</v>
      </c>
      <c r="O58" s="17">
        <v>0</v>
      </c>
      <c r="Q58" s="17">
        <v>528100000000</v>
      </c>
      <c r="S58" s="20">
        <v>2.18E-2</v>
      </c>
    </row>
    <row r="59" spans="1:19" ht="21" x14ac:dyDescent="0.25">
      <c r="A59" s="18" t="s">
        <v>174</v>
      </c>
      <c r="C59" s="17" t="s">
        <v>220</v>
      </c>
      <c r="E59" s="17" t="s">
        <v>158</v>
      </c>
      <c r="G59" s="17" t="s">
        <v>221</v>
      </c>
      <c r="I59" s="17">
        <v>22.5</v>
      </c>
      <c r="K59" s="17">
        <v>0</v>
      </c>
      <c r="M59" s="17">
        <v>500000000000</v>
      </c>
      <c r="O59" s="17">
        <v>0</v>
      </c>
      <c r="Q59" s="17">
        <v>500000000000</v>
      </c>
      <c r="S59" s="20">
        <v>2.06E-2</v>
      </c>
    </row>
    <row r="60" spans="1:19" ht="21" x14ac:dyDescent="0.25">
      <c r="A60" s="18" t="s">
        <v>163</v>
      </c>
      <c r="C60" s="17" t="s">
        <v>222</v>
      </c>
      <c r="E60" s="17" t="s">
        <v>158</v>
      </c>
      <c r="G60" s="17" t="s">
        <v>53</v>
      </c>
      <c r="I60" s="17">
        <v>20</v>
      </c>
      <c r="K60" s="17">
        <v>0</v>
      </c>
      <c r="M60" s="17">
        <v>700000000000</v>
      </c>
      <c r="O60" s="17">
        <v>0</v>
      </c>
      <c r="Q60" s="17">
        <v>700000000000</v>
      </c>
      <c r="S60" s="20">
        <v>2.8899999999999999E-2</v>
      </c>
    </row>
    <row r="61" spans="1:19" ht="21" x14ac:dyDescent="0.25">
      <c r="A61" s="18" t="s">
        <v>190</v>
      </c>
      <c r="C61" s="17" t="s">
        <v>223</v>
      </c>
      <c r="E61" s="17" t="s">
        <v>158</v>
      </c>
      <c r="G61" s="17" t="s">
        <v>53</v>
      </c>
      <c r="I61" s="17">
        <v>22.5</v>
      </c>
      <c r="K61" s="17">
        <v>0</v>
      </c>
      <c r="M61" s="17">
        <v>1144965000000</v>
      </c>
      <c r="O61" s="17">
        <v>0</v>
      </c>
      <c r="Q61" s="17">
        <v>1144965000000</v>
      </c>
      <c r="S61" s="20">
        <v>4.7300000000000002E-2</v>
      </c>
    </row>
    <row r="62" spans="1:19" ht="21" x14ac:dyDescent="0.25">
      <c r="A62" s="18" t="s">
        <v>105</v>
      </c>
      <c r="C62" s="17" t="s">
        <v>224</v>
      </c>
      <c r="E62" s="17" t="s">
        <v>158</v>
      </c>
      <c r="G62" s="17" t="s">
        <v>53</v>
      </c>
      <c r="I62" s="17">
        <v>24</v>
      </c>
      <c r="K62" s="17">
        <v>0</v>
      </c>
      <c r="M62" s="17">
        <v>1403800000000</v>
      </c>
      <c r="O62" s="17">
        <v>0</v>
      </c>
      <c r="Q62" s="17">
        <v>1403800000000</v>
      </c>
      <c r="S62" s="20">
        <v>5.79E-2</v>
      </c>
    </row>
    <row r="63" spans="1:19" ht="21" x14ac:dyDescent="0.25">
      <c r="A63" s="18" t="s">
        <v>174</v>
      </c>
      <c r="C63" s="17" t="s">
        <v>225</v>
      </c>
      <c r="E63" s="17" t="s">
        <v>158</v>
      </c>
      <c r="G63" s="17" t="s">
        <v>226</v>
      </c>
      <c r="I63" s="17">
        <v>22.5</v>
      </c>
      <c r="K63" s="17">
        <v>0</v>
      </c>
      <c r="M63" s="17">
        <v>473800000000</v>
      </c>
      <c r="O63" s="17">
        <v>0</v>
      </c>
      <c r="Q63" s="17">
        <v>473800000000</v>
      </c>
      <c r="S63" s="20">
        <v>1.9599999999999999E-2</v>
      </c>
    </row>
    <row r="64" spans="1:19" ht="21" x14ac:dyDescent="0.25">
      <c r="A64" s="18" t="s">
        <v>190</v>
      </c>
      <c r="C64" s="17" t="s">
        <v>227</v>
      </c>
      <c r="E64" s="17" t="s">
        <v>158</v>
      </c>
      <c r="G64" s="17" t="s">
        <v>226</v>
      </c>
      <c r="I64" s="17">
        <v>22.5</v>
      </c>
      <c r="K64" s="17">
        <v>0</v>
      </c>
      <c r="M64" s="17">
        <v>852500000000</v>
      </c>
      <c r="O64" s="17">
        <v>0</v>
      </c>
      <c r="Q64" s="17">
        <v>852500000000</v>
      </c>
      <c r="S64" s="20">
        <v>3.5200000000000002E-2</v>
      </c>
    </row>
    <row r="65" spans="1:19" ht="21" x14ac:dyDescent="0.25">
      <c r="A65" s="18" t="s">
        <v>163</v>
      </c>
      <c r="C65" s="17" t="s">
        <v>228</v>
      </c>
      <c r="E65" s="17" t="s">
        <v>158</v>
      </c>
      <c r="G65" s="17" t="s">
        <v>226</v>
      </c>
      <c r="I65" s="17">
        <v>20</v>
      </c>
      <c r="K65" s="17">
        <v>0</v>
      </c>
      <c r="M65" s="17">
        <v>321000000000</v>
      </c>
      <c r="O65" s="17">
        <v>0</v>
      </c>
      <c r="Q65" s="17">
        <v>321000000000</v>
      </c>
      <c r="S65" s="20">
        <v>1.3299999999999999E-2</v>
      </c>
    </row>
    <row r="66" spans="1:19" ht="21" x14ac:dyDescent="0.25">
      <c r="A66" s="18" t="s">
        <v>105</v>
      </c>
      <c r="C66" s="17" t="s">
        <v>229</v>
      </c>
      <c r="E66" s="17" t="s">
        <v>158</v>
      </c>
      <c r="G66" s="17" t="s">
        <v>230</v>
      </c>
      <c r="I66" s="17">
        <v>24</v>
      </c>
      <c r="K66" s="17">
        <v>0</v>
      </c>
      <c r="M66" s="17">
        <v>289500000000</v>
      </c>
      <c r="O66" s="17">
        <v>0</v>
      </c>
      <c r="Q66" s="17">
        <v>289500000000</v>
      </c>
      <c r="S66" s="20">
        <v>1.2E-2</v>
      </c>
    </row>
    <row r="67" spans="1:19" ht="21" x14ac:dyDescent="0.25">
      <c r="A67" s="18" t="s">
        <v>190</v>
      </c>
      <c r="C67" s="17" t="s">
        <v>231</v>
      </c>
      <c r="E67" s="17" t="s">
        <v>158</v>
      </c>
      <c r="G67" s="17" t="s">
        <v>232</v>
      </c>
      <c r="I67" s="17">
        <v>22.5</v>
      </c>
      <c r="K67" s="17">
        <v>0</v>
      </c>
      <c r="M67" s="17">
        <v>1000000000000</v>
      </c>
      <c r="O67" s="17">
        <v>0</v>
      </c>
      <c r="Q67" s="17">
        <v>1000000000000</v>
      </c>
      <c r="S67" s="20">
        <v>4.1300000000000003E-2</v>
      </c>
    </row>
    <row r="68" spans="1:19" ht="21" x14ac:dyDescent="0.25">
      <c r="A68" s="18" t="s">
        <v>105</v>
      </c>
      <c r="C68" s="17" t="s">
        <v>233</v>
      </c>
      <c r="E68" s="17" t="s">
        <v>158</v>
      </c>
      <c r="G68" s="17" t="s">
        <v>234</v>
      </c>
      <c r="I68" s="17">
        <v>24</v>
      </c>
      <c r="K68" s="17">
        <v>0</v>
      </c>
      <c r="M68" s="17">
        <v>289300000000</v>
      </c>
      <c r="O68" s="17">
        <v>0</v>
      </c>
      <c r="Q68" s="17">
        <v>289300000000</v>
      </c>
      <c r="S68" s="20">
        <v>1.1900000000000001E-2</v>
      </c>
    </row>
    <row r="69" spans="1:19" ht="21" x14ac:dyDescent="0.25">
      <c r="A69" s="18" t="s">
        <v>235</v>
      </c>
      <c r="C69" s="17" t="s">
        <v>236</v>
      </c>
      <c r="E69" s="17" t="s">
        <v>158</v>
      </c>
      <c r="G69" s="17" t="s">
        <v>237</v>
      </c>
      <c r="I69" s="17">
        <v>20</v>
      </c>
      <c r="K69" s="17">
        <v>0</v>
      </c>
      <c r="M69" s="17">
        <v>488000000000</v>
      </c>
      <c r="O69" s="17">
        <v>0</v>
      </c>
      <c r="Q69" s="17">
        <v>488000000000</v>
      </c>
      <c r="S69" s="20">
        <v>2.01E-2</v>
      </c>
    </row>
    <row r="70" spans="1:19" ht="21" x14ac:dyDescent="0.25">
      <c r="A70" s="18" t="s">
        <v>235</v>
      </c>
      <c r="C70" s="17" t="s">
        <v>238</v>
      </c>
      <c r="E70" s="17" t="s">
        <v>158</v>
      </c>
      <c r="G70" s="17" t="s">
        <v>239</v>
      </c>
      <c r="I70" s="17">
        <v>20</v>
      </c>
      <c r="K70" s="17">
        <v>0</v>
      </c>
      <c r="M70" s="17">
        <v>613500000000</v>
      </c>
      <c r="O70" s="17">
        <v>0</v>
      </c>
      <c r="Q70" s="17">
        <v>613500000000</v>
      </c>
      <c r="S70" s="20">
        <v>2.53E-2</v>
      </c>
    </row>
    <row r="71" spans="1:19" ht="21" x14ac:dyDescent="0.25">
      <c r="A71" s="18" t="s">
        <v>105</v>
      </c>
      <c r="C71" s="17" t="s">
        <v>240</v>
      </c>
      <c r="E71" s="17" t="s">
        <v>158</v>
      </c>
      <c r="G71" s="17" t="s">
        <v>241</v>
      </c>
      <c r="I71" s="17">
        <v>24</v>
      </c>
      <c r="K71" s="17">
        <v>0</v>
      </c>
      <c r="M71" s="17">
        <v>1190000000000</v>
      </c>
      <c r="O71" s="17">
        <v>0</v>
      </c>
      <c r="Q71" s="17">
        <v>1190000000000</v>
      </c>
      <c r="S71" s="20">
        <v>4.9099999999999998E-2</v>
      </c>
    </row>
    <row r="72" spans="1:19" ht="19.5" thickBot="1" x14ac:dyDescent="0.3">
      <c r="K72" s="19">
        <f>SUM(K8:K71)</f>
        <v>12604925308475</v>
      </c>
      <c r="M72" s="19">
        <f>SUM(M8:M71)</f>
        <v>52860209195061</v>
      </c>
      <c r="O72" s="19">
        <f>SUM(O8:O71)</f>
        <v>52779810311699</v>
      </c>
      <c r="Q72" s="19">
        <f>SUM(Q8:Q71)</f>
        <v>12685324191837</v>
      </c>
      <c r="S72" s="21">
        <f>SUM(S8:S71)</f>
        <v>0.52360000000000007</v>
      </c>
    </row>
    <row r="73" spans="1:19" ht="19.5" thickTop="1" x14ac:dyDescent="0.25"/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S146"/>
  <sheetViews>
    <sheetView rightToLeft="1" topLeftCell="A122" workbookViewId="0">
      <selection activeCell="X143" sqref="X143"/>
    </sheetView>
  </sheetViews>
  <sheetFormatPr defaultRowHeight="18.75" x14ac:dyDescent="0.25"/>
  <cols>
    <col min="1" max="1" width="31.7109375" style="12" bestFit="1" customWidth="1"/>
    <col min="2" max="2" width="1" style="12" customWidth="1"/>
    <col min="3" max="3" width="20.85546875" style="12" bestFit="1" customWidth="1"/>
    <col min="4" max="4" width="1" style="12" customWidth="1"/>
    <col min="5" max="5" width="19.28515625" style="12" bestFit="1" customWidth="1"/>
    <col min="6" max="6" width="1" style="12" customWidth="1"/>
    <col min="7" max="7" width="11.85546875" style="12" bestFit="1" customWidth="1"/>
    <col min="8" max="8" width="1" style="12" customWidth="1"/>
    <col min="9" max="9" width="17.28515625" style="12" bestFit="1" customWidth="1"/>
    <col min="10" max="10" width="1" style="12" customWidth="1"/>
    <col min="11" max="11" width="15.140625" style="12" bestFit="1" customWidth="1"/>
    <col min="12" max="12" width="1" style="12" customWidth="1"/>
    <col min="13" max="13" width="17.28515625" style="12" bestFit="1" customWidth="1"/>
    <col min="14" max="14" width="1" style="12" customWidth="1"/>
    <col min="15" max="15" width="18.7109375" style="12" bestFit="1" customWidth="1"/>
    <col min="16" max="16" width="1" style="12" customWidth="1"/>
    <col min="17" max="17" width="15.140625" style="12" bestFit="1" customWidth="1"/>
    <col min="18" max="18" width="1" style="12" customWidth="1"/>
    <col min="19" max="19" width="18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25"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</row>
    <row r="3" spans="1:19" ht="30" x14ac:dyDescent="0.25">
      <c r="D3" s="22" t="s">
        <v>242</v>
      </c>
      <c r="E3" s="22" t="s">
        <v>242</v>
      </c>
      <c r="F3" s="22" t="s">
        <v>242</v>
      </c>
      <c r="G3" s="22" t="s">
        <v>242</v>
      </c>
      <c r="H3" s="22" t="s">
        <v>242</v>
      </c>
    </row>
    <row r="4" spans="1:19" ht="30" x14ac:dyDescent="0.25"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</row>
    <row r="6" spans="1:19" ht="30" x14ac:dyDescent="0.25">
      <c r="A6" s="22" t="s">
        <v>243</v>
      </c>
      <c r="B6" s="22" t="s">
        <v>243</v>
      </c>
      <c r="C6" s="22" t="s">
        <v>243</v>
      </c>
      <c r="D6" s="22" t="s">
        <v>243</v>
      </c>
      <c r="E6" s="22" t="s">
        <v>243</v>
      </c>
      <c r="F6" s="22" t="s">
        <v>243</v>
      </c>
      <c r="G6" s="22" t="s">
        <v>243</v>
      </c>
      <c r="I6" s="22" t="s">
        <v>244</v>
      </c>
      <c r="J6" s="22" t="s">
        <v>244</v>
      </c>
      <c r="K6" s="22" t="s">
        <v>244</v>
      </c>
      <c r="L6" s="22" t="s">
        <v>244</v>
      </c>
      <c r="M6" s="22" t="s">
        <v>244</v>
      </c>
      <c r="O6" s="22" t="s">
        <v>245</v>
      </c>
      <c r="P6" s="22" t="s">
        <v>245</v>
      </c>
      <c r="Q6" s="22" t="s">
        <v>245</v>
      </c>
      <c r="R6" s="22" t="s">
        <v>245</v>
      </c>
      <c r="S6" s="22" t="s">
        <v>245</v>
      </c>
    </row>
    <row r="7" spans="1:19" ht="30" x14ac:dyDescent="0.25">
      <c r="A7" s="22" t="s">
        <v>246</v>
      </c>
      <c r="C7" s="22" t="s">
        <v>247</v>
      </c>
      <c r="E7" s="22" t="s">
        <v>44</v>
      </c>
      <c r="G7" s="22" t="s">
        <v>45</v>
      </c>
      <c r="I7" s="22" t="s">
        <v>248</v>
      </c>
      <c r="K7" s="22" t="s">
        <v>249</v>
      </c>
      <c r="M7" s="22" t="s">
        <v>250</v>
      </c>
      <c r="O7" s="22" t="s">
        <v>248</v>
      </c>
      <c r="Q7" s="22" t="s">
        <v>249</v>
      </c>
      <c r="S7" s="22" t="s">
        <v>250</v>
      </c>
    </row>
    <row r="8" spans="1:19" ht="21" x14ac:dyDescent="0.25">
      <c r="A8" s="13" t="s">
        <v>251</v>
      </c>
      <c r="C8" s="12" t="s">
        <v>252</v>
      </c>
      <c r="E8" s="12" t="s">
        <v>253</v>
      </c>
      <c r="G8" s="14">
        <v>18</v>
      </c>
      <c r="I8" s="14">
        <v>0</v>
      </c>
      <c r="K8" s="12" t="s">
        <v>252</v>
      </c>
      <c r="M8" s="14">
        <v>0</v>
      </c>
      <c r="O8" s="14">
        <v>1638669</v>
      </c>
      <c r="Q8" s="12" t="s">
        <v>252</v>
      </c>
      <c r="S8" s="14">
        <v>1638669</v>
      </c>
    </row>
    <row r="9" spans="1:19" ht="21" x14ac:dyDescent="0.25">
      <c r="A9" s="13" t="s">
        <v>254</v>
      </c>
      <c r="C9" s="12" t="s">
        <v>252</v>
      </c>
      <c r="E9" s="12" t="s">
        <v>167</v>
      </c>
      <c r="G9" s="14">
        <v>17</v>
      </c>
      <c r="I9" s="14">
        <v>0</v>
      </c>
      <c r="K9" s="12" t="s">
        <v>252</v>
      </c>
      <c r="M9" s="14">
        <v>0</v>
      </c>
      <c r="O9" s="14">
        <v>16715105533</v>
      </c>
      <c r="Q9" s="12" t="s">
        <v>252</v>
      </c>
      <c r="S9" s="14">
        <v>16715105533</v>
      </c>
    </row>
    <row r="10" spans="1:19" ht="21" x14ac:dyDescent="0.25">
      <c r="A10" s="13" t="s">
        <v>60</v>
      </c>
      <c r="C10" s="12" t="s">
        <v>252</v>
      </c>
      <c r="E10" s="12" t="s">
        <v>62</v>
      </c>
      <c r="G10" s="14">
        <v>20.5</v>
      </c>
      <c r="I10" s="14">
        <v>15807293182</v>
      </c>
      <c r="K10" s="12" t="s">
        <v>252</v>
      </c>
      <c r="M10" s="14">
        <v>15807293182</v>
      </c>
      <c r="O10" s="14">
        <v>22985917196</v>
      </c>
      <c r="Q10" s="12" t="s">
        <v>252</v>
      </c>
      <c r="S10" s="14">
        <v>22985917196</v>
      </c>
    </row>
    <row r="11" spans="1:19" ht="21" x14ac:dyDescent="0.25">
      <c r="A11" s="13" t="s">
        <v>63</v>
      </c>
      <c r="C11" s="12" t="s">
        <v>252</v>
      </c>
      <c r="E11" s="12" t="s">
        <v>64</v>
      </c>
      <c r="G11" s="14">
        <v>20.5</v>
      </c>
      <c r="I11" s="14">
        <v>15807293182</v>
      </c>
      <c r="K11" s="12" t="s">
        <v>252</v>
      </c>
      <c r="M11" s="14">
        <v>15807293182</v>
      </c>
      <c r="O11" s="14">
        <v>15807293182</v>
      </c>
      <c r="Q11" s="12" t="s">
        <v>252</v>
      </c>
      <c r="S11" s="14">
        <v>15807293182</v>
      </c>
    </row>
    <row r="12" spans="1:19" ht="21" x14ac:dyDescent="0.25">
      <c r="A12" s="13" t="s">
        <v>255</v>
      </c>
      <c r="C12" s="12" t="s">
        <v>252</v>
      </c>
      <c r="E12" s="12" t="s">
        <v>256</v>
      </c>
      <c r="G12" s="14">
        <v>16</v>
      </c>
      <c r="I12" s="14">
        <v>0</v>
      </c>
      <c r="K12" s="12" t="s">
        <v>252</v>
      </c>
      <c r="M12" s="14">
        <v>0</v>
      </c>
      <c r="O12" s="14">
        <v>121037466877</v>
      </c>
      <c r="Q12" s="12" t="s">
        <v>252</v>
      </c>
      <c r="S12" s="14">
        <v>121037466877</v>
      </c>
    </row>
    <row r="13" spans="1:19" ht="21" x14ac:dyDescent="0.25">
      <c r="A13" s="13" t="s">
        <v>77</v>
      </c>
      <c r="C13" s="12" t="s">
        <v>252</v>
      </c>
      <c r="E13" s="12" t="s">
        <v>79</v>
      </c>
      <c r="G13" s="14">
        <v>18</v>
      </c>
      <c r="I13" s="14">
        <v>8247437070</v>
      </c>
      <c r="K13" s="12" t="s">
        <v>252</v>
      </c>
      <c r="M13" s="14">
        <v>8247437070</v>
      </c>
      <c r="O13" s="14">
        <v>8247437070</v>
      </c>
      <c r="Q13" s="12" t="s">
        <v>252</v>
      </c>
      <c r="S13" s="14">
        <v>8247437070</v>
      </c>
    </row>
    <row r="14" spans="1:19" ht="21" x14ac:dyDescent="0.25">
      <c r="A14" s="13" t="s">
        <v>65</v>
      </c>
      <c r="C14" s="12" t="s">
        <v>252</v>
      </c>
      <c r="E14" s="12" t="s">
        <v>67</v>
      </c>
      <c r="G14" s="14">
        <v>18</v>
      </c>
      <c r="I14" s="14">
        <v>11350652055</v>
      </c>
      <c r="K14" s="12" t="s">
        <v>252</v>
      </c>
      <c r="M14" s="14">
        <v>11350652055</v>
      </c>
      <c r="O14" s="14">
        <v>102703496124</v>
      </c>
      <c r="Q14" s="12" t="s">
        <v>252</v>
      </c>
      <c r="S14" s="14">
        <v>102703496124</v>
      </c>
    </row>
    <row r="15" spans="1:19" ht="21" x14ac:dyDescent="0.25">
      <c r="A15" s="13" t="s">
        <v>105</v>
      </c>
      <c r="C15" s="14">
        <v>6</v>
      </c>
      <c r="E15" s="12" t="s">
        <v>252</v>
      </c>
      <c r="G15" s="14">
        <v>0</v>
      </c>
      <c r="I15" s="14">
        <v>60397</v>
      </c>
      <c r="K15" s="14">
        <v>0</v>
      </c>
      <c r="M15" s="14">
        <v>60397</v>
      </c>
      <c r="O15" s="14">
        <v>525793</v>
      </c>
      <c r="Q15" s="14">
        <v>0</v>
      </c>
      <c r="S15" s="14">
        <v>525793</v>
      </c>
    </row>
    <row r="16" spans="1:19" ht="21" x14ac:dyDescent="0.25">
      <c r="A16" s="13" t="s">
        <v>112</v>
      </c>
      <c r="C16" s="14">
        <v>12</v>
      </c>
      <c r="E16" s="12" t="s">
        <v>252</v>
      </c>
      <c r="G16" s="14">
        <v>0</v>
      </c>
      <c r="I16" s="14">
        <v>12551</v>
      </c>
      <c r="K16" s="14">
        <v>0</v>
      </c>
      <c r="M16" s="14">
        <v>12551</v>
      </c>
      <c r="O16" s="14">
        <v>113174</v>
      </c>
      <c r="Q16" s="14">
        <v>0</v>
      </c>
      <c r="S16" s="14">
        <v>113174</v>
      </c>
    </row>
    <row r="17" spans="1:19" ht="21" x14ac:dyDescent="0.25">
      <c r="A17" s="13" t="s">
        <v>109</v>
      </c>
      <c r="C17" s="14">
        <v>30</v>
      </c>
      <c r="E17" s="12" t="s">
        <v>252</v>
      </c>
      <c r="G17" s="14">
        <v>0</v>
      </c>
      <c r="I17" s="14">
        <v>249581</v>
      </c>
      <c r="K17" s="14">
        <v>0</v>
      </c>
      <c r="M17" s="14">
        <v>249581</v>
      </c>
      <c r="O17" s="14">
        <v>1146633</v>
      </c>
      <c r="Q17" s="14">
        <v>0</v>
      </c>
      <c r="S17" s="14">
        <v>1146633</v>
      </c>
    </row>
    <row r="18" spans="1:19" ht="21" x14ac:dyDescent="0.25">
      <c r="A18" s="13" t="s">
        <v>124</v>
      </c>
      <c r="C18" s="14">
        <v>17</v>
      </c>
      <c r="E18" s="12" t="s">
        <v>252</v>
      </c>
      <c r="G18" s="14">
        <v>0</v>
      </c>
      <c r="I18" s="14">
        <v>0</v>
      </c>
      <c r="K18" s="14">
        <v>0</v>
      </c>
      <c r="M18" s="14">
        <v>0</v>
      </c>
      <c r="O18" s="14">
        <v>799676</v>
      </c>
      <c r="Q18" s="14">
        <v>0</v>
      </c>
      <c r="S18" s="14">
        <v>799676</v>
      </c>
    </row>
    <row r="19" spans="1:19" ht="21" x14ac:dyDescent="0.25">
      <c r="A19" s="13" t="s">
        <v>127</v>
      </c>
      <c r="C19" s="14">
        <v>15</v>
      </c>
      <c r="E19" s="12" t="s">
        <v>252</v>
      </c>
      <c r="G19" s="14">
        <v>0</v>
      </c>
      <c r="I19" s="14">
        <v>27880</v>
      </c>
      <c r="K19" s="14">
        <v>0</v>
      </c>
      <c r="M19" s="14">
        <v>27880</v>
      </c>
      <c r="O19" s="14">
        <v>175950</v>
      </c>
      <c r="Q19" s="14">
        <v>0</v>
      </c>
      <c r="S19" s="14">
        <v>175950</v>
      </c>
    </row>
    <row r="20" spans="1:19" ht="21" x14ac:dyDescent="0.25">
      <c r="A20" s="13" t="s">
        <v>130</v>
      </c>
      <c r="C20" s="14">
        <v>13</v>
      </c>
      <c r="E20" s="12" t="s">
        <v>252</v>
      </c>
      <c r="G20" s="14">
        <v>0</v>
      </c>
      <c r="I20" s="14">
        <v>287680019</v>
      </c>
      <c r="K20" s="14">
        <v>0</v>
      </c>
      <c r="M20" s="14">
        <v>287680019</v>
      </c>
      <c r="O20" s="14">
        <v>287985892</v>
      </c>
      <c r="Q20" s="14">
        <v>0</v>
      </c>
      <c r="S20" s="14">
        <v>287985892</v>
      </c>
    </row>
    <row r="21" spans="1:19" ht="21" x14ac:dyDescent="0.25">
      <c r="A21" s="13" t="s">
        <v>133</v>
      </c>
      <c r="C21" s="14">
        <v>20</v>
      </c>
      <c r="E21" s="12" t="s">
        <v>252</v>
      </c>
      <c r="G21" s="14">
        <v>0</v>
      </c>
      <c r="I21" s="14">
        <v>61439</v>
      </c>
      <c r="K21" s="14">
        <v>0</v>
      </c>
      <c r="M21" s="14">
        <v>61439</v>
      </c>
      <c r="O21" s="14">
        <v>79848</v>
      </c>
      <c r="Q21" s="14">
        <v>0</v>
      </c>
      <c r="S21" s="14">
        <v>79848</v>
      </c>
    </row>
    <row r="22" spans="1:19" ht="21" x14ac:dyDescent="0.25">
      <c r="A22" s="13" t="s">
        <v>136</v>
      </c>
      <c r="C22" s="14">
        <v>17</v>
      </c>
      <c r="E22" s="12" t="s">
        <v>252</v>
      </c>
      <c r="G22" s="14">
        <v>0</v>
      </c>
      <c r="I22" s="14">
        <v>1772</v>
      </c>
      <c r="K22" s="14">
        <v>0</v>
      </c>
      <c r="M22" s="14">
        <v>1772</v>
      </c>
      <c r="O22" s="14">
        <v>32212</v>
      </c>
      <c r="Q22" s="14">
        <v>0</v>
      </c>
      <c r="S22" s="14">
        <v>32212</v>
      </c>
    </row>
    <row r="23" spans="1:19" ht="21" x14ac:dyDescent="0.25">
      <c r="A23" s="13" t="s">
        <v>140</v>
      </c>
      <c r="C23" s="14">
        <v>23</v>
      </c>
      <c r="E23" s="12" t="s">
        <v>252</v>
      </c>
      <c r="G23" s="14">
        <v>0</v>
      </c>
      <c r="I23" s="14">
        <v>4046573251</v>
      </c>
      <c r="K23" s="14">
        <v>0</v>
      </c>
      <c r="M23" s="14">
        <v>4046573251</v>
      </c>
      <c r="O23" s="14">
        <v>4046575974</v>
      </c>
      <c r="Q23" s="14">
        <v>0</v>
      </c>
      <c r="S23" s="14">
        <v>4046575974</v>
      </c>
    </row>
    <row r="24" spans="1:19" ht="21" x14ac:dyDescent="0.25">
      <c r="A24" s="13" t="s">
        <v>143</v>
      </c>
      <c r="C24" s="14">
        <v>30</v>
      </c>
      <c r="E24" s="12" t="s">
        <v>252</v>
      </c>
      <c r="G24" s="14">
        <v>0</v>
      </c>
      <c r="I24" s="14">
        <v>58502</v>
      </c>
      <c r="K24" s="14">
        <v>0</v>
      </c>
      <c r="M24" s="14">
        <v>58502</v>
      </c>
      <c r="O24" s="14">
        <v>718805</v>
      </c>
      <c r="Q24" s="14">
        <v>0</v>
      </c>
      <c r="S24" s="14">
        <v>718805</v>
      </c>
    </row>
    <row r="25" spans="1:19" ht="21" x14ac:dyDescent="0.25">
      <c r="A25" s="13" t="s">
        <v>146</v>
      </c>
      <c r="C25" s="14">
        <v>23</v>
      </c>
      <c r="E25" s="12" t="s">
        <v>252</v>
      </c>
      <c r="G25" s="14">
        <v>18</v>
      </c>
      <c r="I25" s="14">
        <v>0</v>
      </c>
      <c r="K25" s="14">
        <v>0</v>
      </c>
      <c r="M25" s="14">
        <v>0</v>
      </c>
      <c r="O25" s="14">
        <v>23658431</v>
      </c>
      <c r="Q25" s="14">
        <v>0</v>
      </c>
      <c r="S25" s="14">
        <v>23658431</v>
      </c>
    </row>
    <row r="26" spans="1:19" ht="21" x14ac:dyDescent="0.25">
      <c r="A26" s="13" t="s">
        <v>146</v>
      </c>
      <c r="C26" s="14">
        <v>23</v>
      </c>
      <c r="E26" s="12" t="s">
        <v>252</v>
      </c>
      <c r="G26" s="14">
        <v>0</v>
      </c>
      <c r="I26" s="14">
        <v>10725</v>
      </c>
      <c r="K26" s="14">
        <v>0</v>
      </c>
      <c r="M26" s="14">
        <v>10725</v>
      </c>
      <c r="O26" s="14">
        <v>285745</v>
      </c>
      <c r="Q26" s="14">
        <v>0</v>
      </c>
      <c r="S26" s="14">
        <v>285745</v>
      </c>
    </row>
    <row r="27" spans="1:19" ht="21" x14ac:dyDescent="0.25">
      <c r="A27" s="13" t="s">
        <v>146</v>
      </c>
      <c r="C27" s="14">
        <v>24</v>
      </c>
      <c r="E27" s="12" t="s">
        <v>252</v>
      </c>
      <c r="G27" s="14">
        <v>18</v>
      </c>
      <c r="I27" s="14">
        <v>0</v>
      </c>
      <c r="K27" s="14">
        <v>0</v>
      </c>
      <c r="M27" s="14">
        <v>0</v>
      </c>
      <c r="O27" s="14">
        <v>125350574</v>
      </c>
      <c r="Q27" s="14">
        <v>0</v>
      </c>
      <c r="S27" s="14">
        <v>125350574</v>
      </c>
    </row>
    <row r="28" spans="1:19" ht="21" x14ac:dyDescent="0.25">
      <c r="A28" s="13" t="s">
        <v>146</v>
      </c>
      <c r="C28" s="14">
        <v>29</v>
      </c>
      <c r="E28" s="12" t="s">
        <v>252</v>
      </c>
      <c r="G28" s="14">
        <v>18</v>
      </c>
      <c r="I28" s="14">
        <v>0</v>
      </c>
      <c r="K28" s="14">
        <v>0</v>
      </c>
      <c r="M28" s="14">
        <v>0</v>
      </c>
      <c r="O28" s="14">
        <v>58544389</v>
      </c>
      <c r="Q28" s="14">
        <v>0</v>
      </c>
      <c r="S28" s="14">
        <v>58544389</v>
      </c>
    </row>
    <row r="29" spans="1:19" ht="21" x14ac:dyDescent="0.25">
      <c r="A29" s="13" t="s">
        <v>257</v>
      </c>
      <c r="C29" s="14">
        <v>2</v>
      </c>
      <c r="E29" s="12" t="s">
        <v>252</v>
      </c>
      <c r="G29" s="14">
        <v>18</v>
      </c>
      <c r="I29" s="14">
        <v>0</v>
      </c>
      <c r="K29" s="14">
        <v>0</v>
      </c>
      <c r="M29" s="14">
        <v>0</v>
      </c>
      <c r="O29" s="14">
        <v>170069440</v>
      </c>
      <c r="Q29" s="14">
        <v>0</v>
      </c>
      <c r="S29" s="14">
        <v>170069440</v>
      </c>
    </row>
    <row r="30" spans="1:19" ht="21" x14ac:dyDescent="0.25">
      <c r="A30" s="13" t="s">
        <v>257</v>
      </c>
      <c r="C30" s="14">
        <v>14</v>
      </c>
      <c r="E30" s="12" t="s">
        <v>252</v>
      </c>
      <c r="G30" s="14">
        <v>18</v>
      </c>
      <c r="I30" s="14">
        <v>0</v>
      </c>
      <c r="K30" s="14">
        <v>0</v>
      </c>
      <c r="M30" s="14">
        <v>0</v>
      </c>
      <c r="O30" s="14">
        <v>71731898</v>
      </c>
      <c r="Q30" s="14">
        <v>0</v>
      </c>
      <c r="S30" s="14">
        <v>71731898</v>
      </c>
    </row>
    <row r="31" spans="1:19" ht="21" x14ac:dyDescent="0.25">
      <c r="A31" s="13" t="s">
        <v>149</v>
      </c>
      <c r="C31" s="14">
        <v>30</v>
      </c>
      <c r="E31" s="12" t="s">
        <v>252</v>
      </c>
      <c r="G31" s="14">
        <v>0</v>
      </c>
      <c r="I31" s="14">
        <v>31125</v>
      </c>
      <c r="K31" s="14">
        <v>0</v>
      </c>
      <c r="M31" s="14">
        <v>31125</v>
      </c>
      <c r="O31" s="14">
        <v>1794466</v>
      </c>
      <c r="Q31" s="14">
        <v>0</v>
      </c>
      <c r="S31" s="14">
        <v>1794466</v>
      </c>
    </row>
    <row r="32" spans="1:19" ht="21" x14ac:dyDescent="0.25">
      <c r="A32" s="13" t="s">
        <v>152</v>
      </c>
      <c r="C32" s="14">
        <v>30</v>
      </c>
      <c r="E32" s="12" t="s">
        <v>252</v>
      </c>
      <c r="G32" s="14">
        <v>25</v>
      </c>
      <c r="I32" s="14">
        <v>0</v>
      </c>
      <c r="K32" s="14">
        <v>0</v>
      </c>
      <c r="M32" s="14">
        <v>0</v>
      </c>
      <c r="O32" s="14">
        <v>254794520560</v>
      </c>
      <c r="Q32" s="14">
        <v>0</v>
      </c>
      <c r="S32" s="14">
        <v>254794520560</v>
      </c>
    </row>
    <row r="33" spans="1:19" ht="21" x14ac:dyDescent="0.25">
      <c r="A33" s="13" t="s">
        <v>146</v>
      </c>
      <c r="C33" s="14">
        <v>2</v>
      </c>
      <c r="E33" s="12" t="s">
        <v>252</v>
      </c>
      <c r="G33" s="14">
        <v>18</v>
      </c>
      <c r="I33" s="14">
        <v>0</v>
      </c>
      <c r="K33" s="14">
        <v>0</v>
      </c>
      <c r="M33" s="14">
        <v>0</v>
      </c>
      <c r="O33" s="14">
        <v>10095411</v>
      </c>
      <c r="Q33" s="14">
        <v>0</v>
      </c>
      <c r="S33" s="14">
        <v>10095411</v>
      </c>
    </row>
    <row r="34" spans="1:19" ht="21" x14ac:dyDescent="0.25">
      <c r="A34" s="13" t="s">
        <v>146</v>
      </c>
      <c r="C34" s="14">
        <v>9</v>
      </c>
      <c r="E34" s="12" t="s">
        <v>252</v>
      </c>
      <c r="G34" s="14">
        <v>18</v>
      </c>
      <c r="I34" s="14">
        <v>0</v>
      </c>
      <c r="K34" s="14">
        <v>0</v>
      </c>
      <c r="M34" s="14">
        <v>0</v>
      </c>
      <c r="O34" s="14">
        <v>20609650</v>
      </c>
      <c r="Q34" s="14">
        <v>0</v>
      </c>
      <c r="S34" s="14">
        <v>20609650</v>
      </c>
    </row>
    <row r="35" spans="1:19" ht="21" x14ac:dyDescent="0.25">
      <c r="A35" s="13" t="s">
        <v>146</v>
      </c>
      <c r="C35" s="14">
        <v>16</v>
      </c>
      <c r="E35" s="12" t="s">
        <v>252</v>
      </c>
      <c r="G35" s="14">
        <v>18</v>
      </c>
      <c r="I35" s="14">
        <v>0</v>
      </c>
      <c r="K35" s="14">
        <v>0</v>
      </c>
      <c r="M35" s="14">
        <v>0</v>
      </c>
      <c r="O35" s="14">
        <v>54292882</v>
      </c>
      <c r="Q35" s="14">
        <v>0</v>
      </c>
      <c r="S35" s="14">
        <v>54292882</v>
      </c>
    </row>
    <row r="36" spans="1:19" ht="21" x14ac:dyDescent="0.25">
      <c r="A36" s="13" t="s">
        <v>152</v>
      </c>
      <c r="C36" s="14">
        <v>4</v>
      </c>
      <c r="E36" s="12" t="s">
        <v>252</v>
      </c>
      <c r="G36" s="14">
        <v>20</v>
      </c>
      <c r="I36" s="14">
        <v>0</v>
      </c>
      <c r="K36" s="14">
        <v>0</v>
      </c>
      <c r="M36" s="14">
        <v>0</v>
      </c>
      <c r="O36" s="14">
        <v>9264657</v>
      </c>
      <c r="Q36" s="14">
        <v>0</v>
      </c>
      <c r="S36" s="14">
        <v>9264657</v>
      </c>
    </row>
    <row r="37" spans="1:19" ht="21" x14ac:dyDescent="0.25">
      <c r="A37" s="13" t="s">
        <v>152</v>
      </c>
      <c r="C37" s="14">
        <v>16</v>
      </c>
      <c r="E37" s="12" t="s">
        <v>252</v>
      </c>
      <c r="G37" s="14">
        <v>25</v>
      </c>
      <c r="I37" s="14">
        <v>0</v>
      </c>
      <c r="K37" s="14">
        <v>0</v>
      </c>
      <c r="M37" s="14">
        <v>0</v>
      </c>
      <c r="O37" s="14">
        <v>291068493</v>
      </c>
      <c r="Q37" s="14">
        <v>0</v>
      </c>
      <c r="S37" s="14">
        <v>291068493</v>
      </c>
    </row>
    <row r="38" spans="1:19" ht="21" x14ac:dyDescent="0.25">
      <c r="A38" s="13" t="s">
        <v>160</v>
      </c>
      <c r="C38" s="14">
        <v>5</v>
      </c>
      <c r="E38" s="12" t="s">
        <v>252</v>
      </c>
      <c r="G38" s="14">
        <v>19.989999999999998</v>
      </c>
      <c r="I38" s="14">
        <v>0</v>
      </c>
      <c r="K38" s="14">
        <v>0</v>
      </c>
      <c r="M38" s="14">
        <v>0</v>
      </c>
      <c r="O38" s="14">
        <v>20866274072</v>
      </c>
      <c r="Q38" s="14">
        <v>0</v>
      </c>
      <c r="S38" s="14">
        <v>20866274072</v>
      </c>
    </row>
    <row r="39" spans="1:19" ht="21" x14ac:dyDescent="0.25">
      <c r="A39" s="13" t="s">
        <v>152</v>
      </c>
      <c r="C39" s="14">
        <v>8</v>
      </c>
      <c r="E39" s="12" t="s">
        <v>252</v>
      </c>
      <c r="G39" s="14">
        <v>0</v>
      </c>
      <c r="I39" s="14">
        <v>1084</v>
      </c>
      <c r="K39" s="14">
        <v>0</v>
      </c>
      <c r="M39" s="14">
        <v>1084</v>
      </c>
      <c r="O39" s="14">
        <v>7649</v>
      </c>
      <c r="Q39" s="14">
        <v>0</v>
      </c>
      <c r="S39" s="14">
        <v>7649</v>
      </c>
    </row>
    <row r="40" spans="1:19" ht="21" x14ac:dyDescent="0.25">
      <c r="A40" s="13" t="s">
        <v>258</v>
      </c>
      <c r="C40" s="14">
        <v>23</v>
      </c>
      <c r="E40" s="12" t="s">
        <v>252</v>
      </c>
      <c r="G40" s="14">
        <v>25</v>
      </c>
      <c r="I40" s="14">
        <v>0</v>
      </c>
      <c r="K40" s="14">
        <v>0</v>
      </c>
      <c r="M40" s="14">
        <v>0</v>
      </c>
      <c r="O40" s="14">
        <v>1189479</v>
      </c>
      <c r="Q40" s="14">
        <v>0</v>
      </c>
      <c r="S40" s="14">
        <v>1189479</v>
      </c>
    </row>
    <row r="41" spans="1:19" ht="21" x14ac:dyDescent="0.25">
      <c r="A41" s="13" t="s">
        <v>258</v>
      </c>
      <c r="C41" s="14">
        <v>27</v>
      </c>
      <c r="E41" s="12" t="s">
        <v>252</v>
      </c>
      <c r="G41" s="14">
        <v>25</v>
      </c>
      <c r="I41" s="14">
        <v>0</v>
      </c>
      <c r="K41" s="14">
        <v>0</v>
      </c>
      <c r="M41" s="14">
        <v>0</v>
      </c>
      <c r="O41" s="14">
        <v>7907536272</v>
      </c>
      <c r="Q41" s="14">
        <v>0</v>
      </c>
      <c r="S41" s="14">
        <v>7907536272</v>
      </c>
    </row>
    <row r="42" spans="1:19" ht="21" x14ac:dyDescent="0.25">
      <c r="A42" s="13" t="s">
        <v>258</v>
      </c>
      <c r="C42" s="14">
        <v>1</v>
      </c>
      <c r="E42" s="12" t="s">
        <v>252</v>
      </c>
      <c r="G42" s="14">
        <v>25</v>
      </c>
      <c r="I42" s="14">
        <v>0</v>
      </c>
      <c r="K42" s="14">
        <v>0</v>
      </c>
      <c r="M42" s="14">
        <v>0</v>
      </c>
      <c r="O42" s="14">
        <v>12982997</v>
      </c>
      <c r="Q42" s="14">
        <v>0</v>
      </c>
      <c r="S42" s="14">
        <v>12982997</v>
      </c>
    </row>
    <row r="43" spans="1:19" ht="21" x14ac:dyDescent="0.25">
      <c r="A43" s="13" t="s">
        <v>258</v>
      </c>
      <c r="C43" s="14">
        <v>5</v>
      </c>
      <c r="E43" s="12" t="s">
        <v>252</v>
      </c>
      <c r="G43" s="14">
        <v>25</v>
      </c>
      <c r="I43" s="14">
        <v>0</v>
      </c>
      <c r="K43" s="14">
        <v>0</v>
      </c>
      <c r="M43" s="14">
        <v>0</v>
      </c>
      <c r="O43" s="14">
        <v>69337863</v>
      </c>
      <c r="Q43" s="14">
        <v>0</v>
      </c>
      <c r="S43" s="14">
        <v>69337863</v>
      </c>
    </row>
    <row r="44" spans="1:19" ht="21" x14ac:dyDescent="0.25">
      <c r="A44" s="13" t="s">
        <v>258</v>
      </c>
      <c r="C44" s="14">
        <v>7</v>
      </c>
      <c r="E44" s="12" t="s">
        <v>252</v>
      </c>
      <c r="G44" s="14">
        <v>25</v>
      </c>
      <c r="I44" s="14">
        <v>0</v>
      </c>
      <c r="K44" s="14">
        <v>0</v>
      </c>
      <c r="M44" s="14">
        <v>0</v>
      </c>
      <c r="O44" s="14">
        <v>11506849</v>
      </c>
      <c r="Q44" s="14">
        <v>0</v>
      </c>
      <c r="S44" s="14">
        <v>11506849</v>
      </c>
    </row>
    <row r="45" spans="1:19" ht="21" x14ac:dyDescent="0.25">
      <c r="A45" s="13" t="s">
        <v>152</v>
      </c>
      <c r="C45" s="14">
        <v>13</v>
      </c>
      <c r="E45" s="12" t="s">
        <v>252</v>
      </c>
      <c r="G45" s="14">
        <v>25</v>
      </c>
      <c r="I45" s="14">
        <v>0</v>
      </c>
      <c r="K45" s="14">
        <v>0</v>
      </c>
      <c r="M45" s="14">
        <v>0</v>
      </c>
      <c r="O45" s="14">
        <v>1994520</v>
      </c>
      <c r="Q45" s="14">
        <v>0</v>
      </c>
      <c r="S45" s="14">
        <v>1994520</v>
      </c>
    </row>
    <row r="46" spans="1:19" ht="21" x14ac:dyDescent="0.25">
      <c r="A46" s="13" t="s">
        <v>152</v>
      </c>
      <c r="C46" s="14">
        <v>14</v>
      </c>
      <c r="E46" s="12" t="s">
        <v>252</v>
      </c>
      <c r="G46" s="14">
        <v>25</v>
      </c>
      <c r="I46" s="14">
        <v>0</v>
      </c>
      <c r="K46" s="14">
        <v>0</v>
      </c>
      <c r="M46" s="14">
        <v>0</v>
      </c>
      <c r="O46" s="14">
        <v>4767123</v>
      </c>
      <c r="Q46" s="14">
        <v>0</v>
      </c>
      <c r="S46" s="14">
        <v>4767123</v>
      </c>
    </row>
    <row r="47" spans="1:19" ht="21" x14ac:dyDescent="0.25">
      <c r="A47" s="13" t="s">
        <v>156</v>
      </c>
      <c r="C47" s="14">
        <v>15</v>
      </c>
      <c r="E47" s="12" t="s">
        <v>252</v>
      </c>
      <c r="G47" s="14">
        <v>23</v>
      </c>
      <c r="I47" s="14">
        <v>9450</v>
      </c>
      <c r="K47" s="14">
        <v>19</v>
      </c>
      <c r="M47" s="14">
        <v>9431</v>
      </c>
      <c r="O47" s="14">
        <v>94337</v>
      </c>
      <c r="Q47" s="14">
        <v>538</v>
      </c>
      <c r="S47" s="14">
        <v>93799</v>
      </c>
    </row>
    <row r="48" spans="1:19" ht="21" x14ac:dyDescent="0.25">
      <c r="A48" s="13" t="s">
        <v>152</v>
      </c>
      <c r="C48" s="14">
        <v>17</v>
      </c>
      <c r="E48" s="12" t="s">
        <v>252</v>
      </c>
      <c r="G48" s="14">
        <v>25</v>
      </c>
      <c r="I48" s="14">
        <v>0</v>
      </c>
      <c r="K48" s="14">
        <v>0</v>
      </c>
      <c r="M48" s="14">
        <v>0</v>
      </c>
      <c r="O48" s="14">
        <v>1720436328</v>
      </c>
      <c r="Q48" s="14">
        <v>0</v>
      </c>
      <c r="S48" s="14">
        <v>1720436328</v>
      </c>
    </row>
    <row r="49" spans="1:19" ht="21" x14ac:dyDescent="0.25">
      <c r="A49" s="13" t="s">
        <v>152</v>
      </c>
      <c r="C49" s="14">
        <v>6</v>
      </c>
      <c r="E49" s="12" t="s">
        <v>252</v>
      </c>
      <c r="G49" s="14">
        <v>25</v>
      </c>
      <c r="I49" s="14">
        <v>0</v>
      </c>
      <c r="K49" s="14">
        <v>0</v>
      </c>
      <c r="M49" s="14">
        <v>0</v>
      </c>
      <c r="O49" s="14">
        <v>6220363839</v>
      </c>
      <c r="Q49" s="14">
        <v>0</v>
      </c>
      <c r="S49" s="14">
        <v>6220363839</v>
      </c>
    </row>
    <row r="50" spans="1:19" ht="21" x14ac:dyDescent="0.25">
      <c r="A50" s="13" t="s">
        <v>105</v>
      </c>
      <c r="C50" s="14">
        <v>11</v>
      </c>
      <c r="E50" s="12" t="s">
        <v>252</v>
      </c>
      <c r="G50" s="14">
        <v>22.5</v>
      </c>
      <c r="I50" s="14">
        <v>0</v>
      </c>
      <c r="K50" s="14">
        <v>0</v>
      </c>
      <c r="M50" s="14">
        <v>0</v>
      </c>
      <c r="O50" s="14">
        <v>315575342</v>
      </c>
      <c r="Q50" s="14">
        <v>0</v>
      </c>
      <c r="S50" s="14">
        <v>315575342</v>
      </c>
    </row>
    <row r="51" spans="1:19" ht="21" x14ac:dyDescent="0.25">
      <c r="A51" s="13" t="s">
        <v>105</v>
      </c>
      <c r="C51" s="14">
        <v>12</v>
      </c>
      <c r="E51" s="12" t="s">
        <v>252</v>
      </c>
      <c r="G51" s="14">
        <v>22.5</v>
      </c>
      <c r="I51" s="14">
        <v>0</v>
      </c>
      <c r="K51" s="14">
        <v>0</v>
      </c>
      <c r="M51" s="14">
        <v>0</v>
      </c>
      <c r="O51" s="14">
        <v>360260274</v>
      </c>
      <c r="Q51" s="14">
        <v>0</v>
      </c>
      <c r="S51" s="14">
        <v>360260274</v>
      </c>
    </row>
    <row r="52" spans="1:19" ht="21" x14ac:dyDescent="0.25">
      <c r="A52" s="13" t="s">
        <v>146</v>
      </c>
      <c r="C52" s="14">
        <v>16</v>
      </c>
      <c r="E52" s="12" t="s">
        <v>252</v>
      </c>
      <c r="G52" s="14">
        <v>22.5</v>
      </c>
      <c r="I52" s="14">
        <v>0</v>
      </c>
      <c r="K52" s="14">
        <v>0</v>
      </c>
      <c r="M52" s="14">
        <v>0</v>
      </c>
      <c r="O52" s="14">
        <v>82582172</v>
      </c>
      <c r="Q52" s="14">
        <v>0</v>
      </c>
      <c r="S52" s="14">
        <v>82582172</v>
      </c>
    </row>
    <row r="53" spans="1:19" ht="21" x14ac:dyDescent="0.25">
      <c r="A53" s="13" t="s">
        <v>124</v>
      </c>
      <c r="C53" s="14">
        <v>24</v>
      </c>
      <c r="E53" s="12" t="s">
        <v>252</v>
      </c>
      <c r="G53" s="14">
        <v>22.5</v>
      </c>
      <c r="I53" s="14">
        <v>0</v>
      </c>
      <c r="K53" s="14">
        <v>0</v>
      </c>
      <c r="M53" s="14">
        <v>0</v>
      </c>
      <c r="O53" s="14">
        <v>90727397</v>
      </c>
      <c r="Q53" s="14">
        <v>0</v>
      </c>
      <c r="S53" s="14">
        <v>90727397</v>
      </c>
    </row>
    <row r="54" spans="1:19" ht="21" x14ac:dyDescent="0.25">
      <c r="A54" s="13" t="s">
        <v>124</v>
      </c>
      <c r="C54" s="14">
        <v>25</v>
      </c>
      <c r="E54" s="12" t="s">
        <v>252</v>
      </c>
      <c r="G54" s="14">
        <v>22.5</v>
      </c>
      <c r="I54" s="14">
        <v>0</v>
      </c>
      <c r="K54" s="14">
        <v>0</v>
      </c>
      <c r="M54" s="14">
        <v>0</v>
      </c>
      <c r="O54" s="14">
        <v>531343836</v>
      </c>
      <c r="Q54" s="14">
        <v>0</v>
      </c>
      <c r="S54" s="14">
        <v>531343836</v>
      </c>
    </row>
    <row r="55" spans="1:19" ht="21" x14ac:dyDescent="0.25">
      <c r="A55" s="13" t="s">
        <v>124</v>
      </c>
      <c r="C55" s="14">
        <v>26</v>
      </c>
      <c r="E55" s="12" t="s">
        <v>252</v>
      </c>
      <c r="G55" s="14">
        <v>22.5</v>
      </c>
      <c r="I55" s="14">
        <v>0</v>
      </c>
      <c r="K55" s="14">
        <v>0</v>
      </c>
      <c r="M55" s="14">
        <v>0</v>
      </c>
      <c r="O55" s="14">
        <v>3116205679</v>
      </c>
      <c r="Q55" s="14">
        <v>0</v>
      </c>
      <c r="S55" s="14">
        <v>3116205679</v>
      </c>
    </row>
    <row r="56" spans="1:19" ht="21" x14ac:dyDescent="0.25">
      <c r="A56" s="13" t="s">
        <v>124</v>
      </c>
      <c r="C56" s="14">
        <v>30</v>
      </c>
      <c r="E56" s="12" t="s">
        <v>252</v>
      </c>
      <c r="G56" s="14">
        <v>22.5</v>
      </c>
      <c r="I56" s="14">
        <v>0</v>
      </c>
      <c r="K56" s="14">
        <v>0</v>
      </c>
      <c r="M56" s="14">
        <v>0</v>
      </c>
      <c r="O56" s="14">
        <v>397460283</v>
      </c>
      <c r="Q56" s="14">
        <v>0</v>
      </c>
      <c r="S56" s="14">
        <v>397460283</v>
      </c>
    </row>
    <row r="57" spans="1:19" ht="21" x14ac:dyDescent="0.25">
      <c r="A57" s="13" t="s">
        <v>124</v>
      </c>
      <c r="C57" s="14">
        <v>3</v>
      </c>
      <c r="E57" s="12" t="s">
        <v>252</v>
      </c>
      <c r="G57" s="14">
        <v>22.5</v>
      </c>
      <c r="I57" s="14">
        <v>0</v>
      </c>
      <c r="K57" s="14">
        <v>0</v>
      </c>
      <c r="M57" s="14">
        <v>0</v>
      </c>
      <c r="O57" s="14">
        <v>467150699</v>
      </c>
      <c r="Q57" s="14">
        <v>0</v>
      </c>
      <c r="S57" s="14">
        <v>467150699</v>
      </c>
    </row>
    <row r="58" spans="1:19" ht="21" x14ac:dyDescent="0.25">
      <c r="A58" s="13" t="s">
        <v>124</v>
      </c>
      <c r="C58" s="14">
        <v>6</v>
      </c>
      <c r="E58" s="12" t="s">
        <v>252</v>
      </c>
      <c r="G58" s="14">
        <v>22.5</v>
      </c>
      <c r="I58" s="14">
        <v>0</v>
      </c>
      <c r="K58" s="14">
        <v>0</v>
      </c>
      <c r="M58" s="14">
        <v>0</v>
      </c>
      <c r="O58" s="14">
        <v>10227972350</v>
      </c>
      <c r="Q58" s="14">
        <v>0</v>
      </c>
      <c r="S58" s="14">
        <v>10227972350</v>
      </c>
    </row>
    <row r="59" spans="1:19" ht="21" x14ac:dyDescent="0.25">
      <c r="A59" s="13" t="s">
        <v>124</v>
      </c>
      <c r="C59" s="14">
        <v>7</v>
      </c>
      <c r="E59" s="12" t="s">
        <v>252</v>
      </c>
      <c r="G59" s="14">
        <v>22.5</v>
      </c>
      <c r="I59" s="14">
        <v>0</v>
      </c>
      <c r="K59" s="14">
        <v>0</v>
      </c>
      <c r="M59" s="14">
        <v>0</v>
      </c>
      <c r="O59" s="14">
        <v>21634520553</v>
      </c>
      <c r="Q59" s="14">
        <v>0</v>
      </c>
      <c r="S59" s="14">
        <v>21634520553</v>
      </c>
    </row>
    <row r="60" spans="1:19" ht="21" x14ac:dyDescent="0.25">
      <c r="A60" s="13" t="s">
        <v>124</v>
      </c>
      <c r="C60" s="14">
        <v>8</v>
      </c>
      <c r="E60" s="12" t="s">
        <v>252</v>
      </c>
      <c r="G60" s="14">
        <v>22.5</v>
      </c>
      <c r="I60" s="14">
        <v>0</v>
      </c>
      <c r="K60" s="14">
        <v>0</v>
      </c>
      <c r="M60" s="14">
        <v>0</v>
      </c>
      <c r="O60" s="14">
        <v>11690281245</v>
      </c>
      <c r="Q60" s="14">
        <v>0</v>
      </c>
      <c r="S60" s="14">
        <v>11690281245</v>
      </c>
    </row>
    <row r="61" spans="1:19" ht="21" x14ac:dyDescent="0.25">
      <c r="A61" s="13" t="s">
        <v>160</v>
      </c>
      <c r="C61" s="14">
        <v>22</v>
      </c>
      <c r="E61" s="12" t="s">
        <v>252</v>
      </c>
      <c r="G61" s="14">
        <v>22.5</v>
      </c>
      <c r="I61" s="14">
        <v>18493150680</v>
      </c>
      <c r="K61" s="14">
        <v>-247441805</v>
      </c>
      <c r="M61" s="14">
        <v>18740592485</v>
      </c>
      <c r="O61" s="14">
        <v>170753424648</v>
      </c>
      <c r="Q61" s="14">
        <v>0</v>
      </c>
      <c r="S61" s="14">
        <v>170753424648</v>
      </c>
    </row>
    <row r="62" spans="1:19" ht="21" x14ac:dyDescent="0.25">
      <c r="A62" s="13" t="s">
        <v>124</v>
      </c>
      <c r="C62" s="14">
        <v>28</v>
      </c>
      <c r="E62" s="12" t="s">
        <v>252</v>
      </c>
      <c r="G62" s="14">
        <v>22.5</v>
      </c>
      <c r="I62" s="14">
        <v>0</v>
      </c>
      <c r="K62" s="14">
        <v>0</v>
      </c>
      <c r="M62" s="14">
        <v>0</v>
      </c>
      <c r="O62" s="14">
        <v>71753091781</v>
      </c>
      <c r="Q62" s="14">
        <v>0</v>
      </c>
      <c r="S62" s="14">
        <v>71753091781</v>
      </c>
    </row>
    <row r="63" spans="1:19" ht="21" x14ac:dyDescent="0.25">
      <c r="A63" s="13" t="s">
        <v>105</v>
      </c>
      <c r="C63" s="14">
        <v>5</v>
      </c>
      <c r="E63" s="12" t="s">
        <v>252</v>
      </c>
      <c r="G63" s="14">
        <v>24</v>
      </c>
      <c r="I63" s="14">
        <v>0</v>
      </c>
      <c r="K63" s="14">
        <v>0</v>
      </c>
      <c r="M63" s="14">
        <v>0</v>
      </c>
      <c r="O63" s="14">
        <v>24128997262</v>
      </c>
      <c r="Q63" s="14">
        <v>0</v>
      </c>
      <c r="S63" s="14">
        <v>24128997262</v>
      </c>
    </row>
    <row r="64" spans="1:19" ht="21" x14ac:dyDescent="0.25">
      <c r="A64" s="13" t="s">
        <v>259</v>
      </c>
      <c r="C64" s="14">
        <v>6</v>
      </c>
      <c r="E64" s="12" t="s">
        <v>252</v>
      </c>
      <c r="G64" s="14">
        <v>24</v>
      </c>
      <c r="I64" s="14">
        <v>0</v>
      </c>
      <c r="K64" s="14">
        <v>0</v>
      </c>
      <c r="M64" s="14">
        <v>0</v>
      </c>
      <c r="O64" s="14">
        <v>1037438356</v>
      </c>
      <c r="Q64" s="14">
        <v>0</v>
      </c>
      <c r="S64" s="14">
        <v>1037438356</v>
      </c>
    </row>
    <row r="65" spans="1:19" ht="21" x14ac:dyDescent="0.25">
      <c r="A65" s="13" t="s">
        <v>152</v>
      </c>
      <c r="C65" s="14">
        <v>7</v>
      </c>
      <c r="E65" s="12" t="s">
        <v>252</v>
      </c>
      <c r="G65" s="14">
        <v>22.5</v>
      </c>
      <c r="I65" s="14">
        <v>0</v>
      </c>
      <c r="K65" s="14">
        <v>0</v>
      </c>
      <c r="M65" s="14">
        <v>0</v>
      </c>
      <c r="O65" s="14">
        <v>14738835485</v>
      </c>
      <c r="Q65" s="14">
        <v>0</v>
      </c>
      <c r="S65" s="14">
        <v>14738835485</v>
      </c>
    </row>
    <row r="66" spans="1:19" ht="21" x14ac:dyDescent="0.25">
      <c r="A66" s="13" t="s">
        <v>152</v>
      </c>
      <c r="C66" s="14">
        <v>9</v>
      </c>
      <c r="E66" s="12" t="s">
        <v>252</v>
      </c>
      <c r="G66" s="14">
        <v>22.5</v>
      </c>
      <c r="I66" s="14">
        <v>0</v>
      </c>
      <c r="K66" s="14">
        <v>0</v>
      </c>
      <c r="M66" s="14">
        <v>0</v>
      </c>
      <c r="O66" s="14">
        <v>18736621671</v>
      </c>
      <c r="Q66" s="14">
        <v>0</v>
      </c>
      <c r="S66" s="14">
        <v>18736621671</v>
      </c>
    </row>
    <row r="67" spans="1:19" ht="21" x14ac:dyDescent="0.25">
      <c r="A67" s="13" t="s">
        <v>152</v>
      </c>
      <c r="C67" s="14">
        <v>14</v>
      </c>
      <c r="E67" s="12" t="s">
        <v>252</v>
      </c>
      <c r="G67" s="14">
        <v>22.5</v>
      </c>
      <c r="I67" s="14">
        <v>0</v>
      </c>
      <c r="K67" s="14">
        <v>0</v>
      </c>
      <c r="M67" s="14">
        <v>0</v>
      </c>
      <c r="O67" s="14">
        <v>15066093696</v>
      </c>
      <c r="Q67" s="14">
        <v>0</v>
      </c>
      <c r="S67" s="14">
        <v>15066093696</v>
      </c>
    </row>
    <row r="68" spans="1:19" ht="21" x14ac:dyDescent="0.25">
      <c r="A68" s="13" t="s">
        <v>124</v>
      </c>
      <c r="C68" s="14">
        <v>26</v>
      </c>
      <c r="E68" s="12" t="s">
        <v>252</v>
      </c>
      <c r="G68" s="14">
        <v>22.5</v>
      </c>
      <c r="I68" s="14">
        <v>0</v>
      </c>
      <c r="K68" s="14">
        <v>0</v>
      </c>
      <c r="M68" s="14">
        <v>0</v>
      </c>
      <c r="O68" s="14">
        <v>2736986302</v>
      </c>
      <c r="Q68" s="14">
        <v>0</v>
      </c>
      <c r="S68" s="14">
        <v>2736986302</v>
      </c>
    </row>
    <row r="69" spans="1:19" ht="21" x14ac:dyDescent="0.25">
      <c r="A69" s="13" t="s">
        <v>124</v>
      </c>
      <c r="C69" s="14">
        <v>27</v>
      </c>
      <c r="E69" s="12" t="s">
        <v>252</v>
      </c>
      <c r="G69" s="14">
        <v>22.5</v>
      </c>
      <c r="I69" s="14">
        <v>0</v>
      </c>
      <c r="K69" s="14">
        <v>0</v>
      </c>
      <c r="M69" s="14">
        <v>0</v>
      </c>
      <c r="O69" s="14">
        <v>27536301371</v>
      </c>
      <c r="Q69" s="14">
        <v>0</v>
      </c>
      <c r="S69" s="14">
        <v>27536301371</v>
      </c>
    </row>
    <row r="70" spans="1:19" ht="21" x14ac:dyDescent="0.25">
      <c r="A70" s="13" t="s">
        <v>260</v>
      </c>
      <c r="C70" s="14">
        <v>29</v>
      </c>
      <c r="E70" s="12" t="s">
        <v>252</v>
      </c>
      <c r="G70" s="14">
        <v>22.5</v>
      </c>
      <c r="I70" s="14">
        <v>0</v>
      </c>
      <c r="K70" s="14">
        <v>0</v>
      </c>
      <c r="M70" s="14">
        <v>0</v>
      </c>
      <c r="O70" s="14">
        <v>37682191780</v>
      </c>
      <c r="Q70" s="14">
        <v>0</v>
      </c>
      <c r="S70" s="14">
        <v>37682191780</v>
      </c>
    </row>
    <row r="71" spans="1:19" ht="21" x14ac:dyDescent="0.25">
      <c r="A71" s="13" t="s">
        <v>105</v>
      </c>
      <c r="C71" s="14">
        <v>31</v>
      </c>
      <c r="E71" s="12" t="s">
        <v>252</v>
      </c>
      <c r="G71" s="14">
        <v>22.5</v>
      </c>
      <c r="I71" s="14">
        <v>0</v>
      </c>
      <c r="K71" s="14">
        <v>0</v>
      </c>
      <c r="M71" s="14">
        <v>0</v>
      </c>
      <c r="O71" s="14">
        <v>3945205480</v>
      </c>
      <c r="Q71" s="14">
        <v>0</v>
      </c>
      <c r="S71" s="14">
        <v>3945205480</v>
      </c>
    </row>
    <row r="72" spans="1:19" ht="21" x14ac:dyDescent="0.25">
      <c r="A72" s="13" t="s">
        <v>124</v>
      </c>
      <c r="C72" s="14">
        <v>9</v>
      </c>
      <c r="E72" s="12" t="s">
        <v>252</v>
      </c>
      <c r="G72" s="14">
        <v>22.5</v>
      </c>
      <c r="I72" s="14">
        <v>0</v>
      </c>
      <c r="K72" s="14">
        <v>0</v>
      </c>
      <c r="M72" s="14">
        <v>0</v>
      </c>
      <c r="O72" s="14">
        <v>5952547945</v>
      </c>
      <c r="Q72" s="14">
        <v>0</v>
      </c>
      <c r="S72" s="14">
        <v>5952547945</v>
      </c>
    </row>
    <row r="73" spans="1:19" ht="21" x14ac:dyDescent="0.25">
      <c r="A73" s="13" t="s">
        <v>105</v>
      </c>
      <c r="C73" s="14">
        <v>10</v>
      </c>
      <c r="E73" s="12" t="s">
        <v>252</v>
      </c>
      <c r="G73" s="14">
        <v>22.5</v>
      </c>
      <c r="I73" s="14">
        <v>0</v>
      </c>
      <c r="K73" s="14">
        <v>0</v>
      </c>
      <c r="M73" s="14">
        <v>0</v>
      </c>
      <c r="O73" s="14">
        <v>30986395068</v>
      </c>
      <c r="Q73" s="14">
        <v>0</v>
      </c>
      <c r="S73" s="14">
        <v>30986395068</v>
      </c>
    </row>
    <row r="74" spans="1:19" ht="21" x14ac:dyDescent="0.25">
      <c r="A74" s="13" t="s">
        <v>105</v>
      </c>
      <c r="C74" s="14">
        <v>11</v>
      </c>
      <c r="E74" s="12" t="s">
        <v>252</v>
      </c>
      <c r="G74" s="14">
        <v>22.5</v>
      </c>
      <c r="I74" s="14">
        <v>0</v>
      </c>
      <c r="K74" s="14">
        <v>0</v>
      </c>
      <c r="M74" s="14">
        <v>0</v>
      </c>
      <c r="O74" s="14">
        <v>91552870420</v>
      </c>
      <c r="Q74" s="14">
        <v>0</v>
      </c>
      <c r="S74" s="14">
        <v>91552870420</v>
      </c>
    </row>
    <row r="75" spans="1:19" ht="21" x14ac:dyDescent="0.25">
      <c r="A75" s="13" t="s">
        <v>124</v>
      </c>
      <c r="C75" s="14">
        <v>12</v>
      </c>
      <c r="E75" s="12" t="s">
        <v>252</v>
      </c>
      <c r="G75" s="14">
        <v>22.5</v>
      </c>
      <c r="I75" s="14">
        <v>0</v>
      </c>
      <c r="K75" s="14">
        <v>0</v>
      </c>
      <c r="M75" s="14">
        <v>0</v>
      </c>
      <c r="O75" s="14">
        <v>13593945207</v>
      </c>
      <c r="Q75" s="14">
        <v>0</v>
      </c>
      <c r="S75" s="14">
        <v>13593945207</v>
      </c>
    </row>
    <row r="76" spans="1:19" ht="21" x14ac:dyDescent="0.25">
      <c r="A76" s="13" t="s">
        <v>124</v>
      </c>
      <c r="C76" s="14">
        <v>16</v>
      </c>
      <c r="E76" s="12" t="s">
        <v>252</v>
      </c>
      <c r="G76" s="14">
        <v>22.5</v>
      </c>
      <c r="I76" s="14">
        <v>0</v>
      </c>
      <c r="K76" s="14">
        <v>0</v>
      </c>
      <c r="M76" s="14">
        <v>0</v>
      </c>
      <c r="O76" s="14">
        <v>18257681096</v>
      </c>
      <c r="Q76" s="14">
        <v>0</v>
      </c>
      <c r="S76" s="14">
        <v>18257681096</v>
      </c>
    </row>
    <row r="77" spans="1:19" ht="21" x14ac:dyDescent="0.25">
      <c r="A77" s="13" t="s">
        <v>105</v>
      </c>
      <c r="C77" s="14">
        <v>25</v>
      </c>
      <c r="E77" s="12" t="s">
        <v>252</v>
      </c>
      <c r="G77" s="14">
        <v>22.5</v>
      </c>
      <c r="I77" s="14">
        <v>0</v>
      </c>
      <c r="K77" s="14">
        <v>0</v>
      </c>
      <c r="M77" s="14">
        <v>0</v>
      </c>
      <c r="O77" s="14">
        <v>1013991780</v>
      </c>
      <c r="Q77" s="14">
        <v>0</v>
      </c>
      <c r="S77" s="14">
        <v>1013991780</v>
      </c>
    </row>
    <row r="78" spans="1:19" ht="21" x14ac:dyDescent="0.25">
      <c r="A78" s="13" t="s">
        <v>124</v>
      </c>
      <c r="C78" s="14">
        <v>3</v>
      </c>
      <c r="E78" s="12" t="s">
        <v>252</v>
      </c>
      <c r="G78" s="14">
        <v>22.5</v>
      </c>
      <c r="I78" s="14">
        <v>0</v>
      </c>
      <c r="K78" s="14">
        <v>0</v>
      </c>
      <c r="M78" s="14">
        <v>0</v>
      </c>
      <c r="O78" s="14">
        <v>22862120547</v>
      </c>
      <c r="Q78" s="14">
        <v>0</v>
      </c>
      <c r="S78" s="14">
        <v>22862120547</v>
      </c>
    </row>
    <row r="79" spans="1:19" ht="21" x14ac:dyDescent="0.25">
      <c r="A79" s="13" t="s">
        <v>124</v>
      </c>
      <c r="C79" s="14">
        <v>10</v>
      </c>
      <c r="E79" s="12" t="s">
        <v>252</v>
      </c>
      <c r="G79" s="14">
        <v>22.5</v>
      </c>
      <c r="I79" s="14">
        <v>0</v>
      </c>
      <c r="K79" s="14">
        <v>0</v>
      </c>
      <c r="M79" s="14">
        <v>0</v>
      </c>
      <c r="O79" s="14">
        <v>12471449425</v>
      </c>
      <c r="Q79" s="14">
        <v>0</v>
      </c>
      <c r="S79" s="14">
        <v>12471449425</v>
      </c>
    </row>
    <row r="80" spans="1:19" ht="21" x14ac:dyDescent="0.25">
      <c r="A80" s="13" t="s">
        <v>260</v>
      </c>
      <c r="C80" s="14">
        <v>17</v>
      </c>
      <c r="E80" s="12" t="s">
        <v>252</v>
      </c>
      <c r="G80" s="14">
        <v>22.5</v>
      </c>
      <c r="I80" s="14">
        <v>0</v>
      </c>
      <c r="K80" s="14">
        <v>0</v>
      </c>
      <c r="M80" s="14">
        <v>0</v>
      </c>
      <c r="O80" s="14">
        <v>20321315069</v>
      </c>
      <c r="Q80" s="14">
        <v>0</v>
      </c>
      <c r="S80" s="14">
        <v>20321315069</v>
      </c>
    </row>
    <row r="81" spans="1:19" ht="21" x14ac:dyDescent="0.25">
      <c r="A81" s="13" t="s">
        <v>105</v>
      </c>
      <c r="C81" s="14">
        <v>20</v>
      </c>
      <c r="E81" s="12" t="s">
        <v>252</v>
      </c>
      <c r="G81" s="14">
        <v>22.5</v>
      </c>
      <c r="I81" s="14">
        <v>0</v>
      </c>
      <c r="K81" s="14">
        <v>0</v>
      </c>
      <c r="M81" s="14">
        <v>0</v>
      </c>
      <c r="O81" s="14">
        <v>20651746853</v>
      </c>
      <c r="Q81" s="14">
        <v>0</v>
      </c>
      <c r="S81" s="14">
        <v>20651746853</v>
      </c>
    </row>
    <row r="82" spans="1:19" ht="21" x14ac:dyDescent="0.25">
      <c r="A82" s="13" t="s">
        <v>260</v>
      </c>
      <c r="C82" s="14">
        <v>21</v>
      </c>
      <c r="E82" s="12" t="s">
        <v>252</v>
      </c>
      <c r="G82" s="14">
        <v>22.5</v>
      </c>
      <c r="I82" s="14">
        <v>0</v>
      </c>
      <c r="K82" s="14">
        <v>0</v>
      </c>
      <c r="M82" s="14">
        <v>0</v>
      </c>
      <c r="O82" s="14">
        <v>42338001094</v>
      </c>
      <c r="Q82" s="14">
        <v>0</v>
      </c>
      <c r="S82" s="14">
        <v>42338001094</v>
      </c>
    </row>
    <row r="83" spans="1:19" ht="21" x14ac:dyDescent="0.25">
      <c r="A83" s="13" t="s">
        <v>105</v>
      </c>
      <c r="C83" s="14">
        <v>24</v>
      </c>
      <c r="E83" s="12" t="s">
        <v>252</v>
      </c>
      <c r="G83" s="14">
        <v>24</v>
      </c>
      <c r="I83" s="14">
        <v>0</v>
      </c>
      <c r="K83" s="14">
        <v>0</v>
      </c>
      <c r="M83" s="14">
        <v>0</v>
      </c>
      <c r="O83" s="14">
        <v>3821776302</v>
      </c>
      <c r="Q83" s="14">
        <v>0</v>
      </c>
      <c r="S83" s="14">
        <v>3821776302</v>
      </c>
    </row>
    <row r="84" spans="1:19" ht="21" x14ac:dyDescent="0.25">
      <c r="A84" s="13" t="s">
        <v>260</v>
      </c>
      <c r="C84" s="14">
        <v>28</v>
      </c>
      <c r="E84" s="12" t="s">
        <v>252</v>
      </c>
      <c r="G84" s="14">
        <v>22.5</v>
      </c>
      <c r="I84" s="14">
        <v>0</v>
      </c>
      <c r="K84" s="14">
        <v>0</v>
      </c>
      <c r="M84" s="14">
        <v>0</v>
      </c>
      <c r="O84" s="14">
        <v>9771405479</v>
      </c>
      <c r="Q84" s="14">
        <v>0</v>
      </c>
      <c r="S84" s="14">
        <v>9771405479</v>
      </c>
    </row>
    <row r="85" spans="1:19" ht="21" x14ac:dyDescent="0.25">
      <c r="A85" s="13" t="s">
        <v>163</v>
      </c>
      <c r="C85" s="14">
        <v>29</v>
      </c>
      <c r="E85" s="12" t="s">
        <v>252</v>
      </c>
      <c r="G85" s="14">
        <v>22.5</v>
      </c>
      <c r="I85" s="14">
        <v>0</v>
      </c>
      <c r="K85" s="14">
        <v>0</v>
      </c>
      <c r="M85" s="14">
        <v>0</v>
      </c>
      <c r="O85" s="14">
        <v>28429235638</v>
      </c>
      <c r="Q85" s="14">
        <v>0</v>
      </c>
      <c r="S85" s="14">
        <v>28429235638</v>
      </c>
    </row>
    <row r="86" spans="1:19" ht="21" x14ac:dyDescent="0.25">
      <c r="A86" s="13" t="s">
        <v>163</v>
      </c>
      <c r="C86" s="14">
        <v>3</v>
      </c>
      <c r="E86" s="12" t="s">
        <v>252</v>
      </c>
      <c r="G86" s="14">
        <v>22.5</v>
      </c>
      <c r="I86" s="14">
        <v>0</v>
      </c>
      <c r="K86" s="14">
        <v>0</v>
      </c>
      <c r="M86" s="14">
        <v>0</v>
      </c>
      <c r="O86" s="14">
        <v>5946484913</v>
      </c>
      <c r="Q86" s="14">
        <v>0</v>
      </c>
      <c r="S86" s="14">
        <v>5946484913</v>
      </c>
    </row>
    <row r="87" spans="1:19" ht="21" x14ac:dyDescent="0.25">
      <c r="A87" s="13" t="s">
        <v>163</v>
      </c>
      <c r="C87" s="14">
        <v>7</v>
      </c>
      <c r="E87" s="12" t="s">
        <v>252</v>
      </c>
      <c r="G87" s="14">
        <v>22.5</v>
      </c>
      <c r="I87" s="14">
        <v>0</v>
      </c>
      <c r="K87" s="14">
        <v>0</v>
      </c>
      <c r="M87" s="14">
        <v>0</v>
      </c>
      <c r="O87" s="14">
        <v>7040726024</v>
      </c>
      <c r="Q87" s="14">
        <v>0</v>
      </c>
      <c r="S87" s="14">
        <v>7040726024</v>
      </c>
    </row>
    <row r="88" spans="1:19" ht="21" x14ac:dyDescent="0.25">
      <c r="A88" s="13" t="s">
        <v>163</v>
      </c>
      <c r="C88" s="14">
        <v>13</v>
      </c>
      <c r="E88" s="12" t="s">
        <v>252</v>
      </c>
      <c r="G88" s="14">
        <v>22.5</v>
      </c>
      <c r="I88" s="14">
        <v>0</v>
      </c>
      <c r="K88" s="14">
        <v>0</v>
      </c>
      <c r="M88" s="14">
        <v>0</v>
      </c>
      <c r="O88" s="14">
        <v>5021648617</v>
      </c>
      <c r="Q88" s="14">
        <v>0</v>
      </c>
      <c r="S88" s="14">
        <v>5021648617</v>
      </c>
    </row>
    <row r="89" spans="1:19" ht="21" x14ac:dyDescent="0.25">
      <c r="A89" s="13" t="s">
        <v>163</v>
      </c>
      <c r="C89" s="14">
        <v>21</v>
      </c>
      <c r="E89" s="12" t="s">
        <v>252</v>
      </c>
      <c r="G89" s="14">
        <v>22.5</v>
      </c>
      <c r="I89" s="14">
        <v>0</v>
      </c>
      <c r="K89" s="14">
        <v>0</v>
      </c>
      <c r="M89" s="14">
        <v>0</v>
      </c>
      <c r="O89" s="14">
        <v>3863712325</v>
      </c>
      <c r="Q89" s="14">
        <v>0</v>
      </c>
      <c r="S89" s="14">
        <v>3863712325</v>
      </c>
    </row>
    <row r="90" spans="1:19" ht="21" x14ac:dyDescent="0.25">
      <c r="A90" s="13" t="s">
        <v>163</v>
      </c>
      <c r="C90" s="14">
        <v>28</v>
      </c>
      <c r="E90" s="12" t="s">
        <v>252</v>
      </c>
      <c r="G90" s="14">
        <v>22.5</v>
      </c>
      <c r="I90" s="14">
        <v>0</v>
      </c>
      <c r="K90" s="14">
        <v>0</v>
      </c>
      <c r="M90" s="14">
        <v>0</v>
      </c>
      <c r="O90" s="14">
        <v>1648775342</v>
      </c>
      <c r="Q90" s="14">
        <v>0</v>
      </c>
      <c r="S90" s="14">
        <v>1648775342</v>
      </c>
    </row>
    <row r="91" spans="1:19" ht="21" x14ac:dyDescent="0.25">
      <c r="A91" s="13" t="s">
        <v>105</v>
      </c>
      <c r="C91" s="14">
        <v>3</v>
      </c>
      <c r="E91" s="12" t="s">
        <v>252</v>
      </c>
      <c r="G91" s="14">
        <v>24</v>
      </c>
      <c r="I91" s="14">
        <v>0</v>
      </c>
      <c r="K91" s="14">
        <v>0</v>
      </c>
      <c r="M91" s="14">
        <v>0</v>
      </c>
      <c r="O91" s="14">
        <v>10672652056</v>
      </c>
      <c r="Q91" s="14">
        <v>0</v>
      </c>
      <c r="S91" s="14">
        <v>10672652056</v>
      </c>
    </row>
    <row r="92" spans="1:19" ht="21" x14ac:dyDescent="0.25">
      <c r="A92" s="13" t="s">
        <v>105</v>
      </c>
      <c r="C92" s="14">
        <v>4</v>
      </c>
      <c r="E92" s="12" t="s">
        <v>252</v>
      </c>
      <c r="G92" s="14">
        <v>24</v>
      </c>
      <c r="I92" s="14">
        <v>0</v>
      </c>
      <c r="K92" s="14">
        <v>0</v>
      </c>
      <c r="M92" s="14">
        <v>0</v>
      </c>
      <c r="O92" s="14">
        <v>2766521097</v>
      </c>
      <c r="Q92" s="14">
        <v>0</v>
      </c>
      <c r="S92" s="14">
        <v>2766521097</v>
      </c>
    </row>
    <row r="93" spans="1:19" ht="21" x14ac:dyDescent="0.25">
      <c r="A93" s="13" t="s">
        <v>105</v>
      </c>
      <c r="C93" s="14">
        <v>8</v>
      </c>
      <c r="E93" s="12" t="s">
        <v>252</v>
      </c>
      <c r="G93" s="14">
        <v>24</v>
      </c>
      <c r="I93" s="14">
        <v>0</v>
      </c>
      <c r="K93" s="14">
        <v>0</v>
      </c>
      <c r="M93" s="14">
        <v>0</v>
      </c>
      <c r="O93" s="14">
        <v>12537912329</v>
      </c>
      <c r="Q93" s="14">
        <v>0</v>
      </c>
      <c r="S93" s="14">
        <v>12537912329</v>
      </c>
    </row>
    <row r="94" spans="1:19" ht="21" x14ac:dyDescent="0.25">
      <c r="A94" s="13" t="s">
        <v>163</v>
      </c>
      <c r="C94" s="14">
        <v>9</v>
      </c>
      <c r="E94" s="12" t="s">
        <v>252</v>
      </c>
      <c r="G94" s="14">
        <v>22.5</v>
      </c>
      <c r="I94" s="14">
        <v>0</v>
      </c>
      <c r="K94" s="14">
        <v>0</v>
      </c>
      <c r="M94" s="14">
        <v>0</v>
      </c>
      <c r="O94" s="14">
        <v>8390342434</v>
      </c>
      <c r="Q94" s="14">
        <v>0</v>
      </c>
      <c r="S94" s="14">
        <v>8390342434</v>
      </c>
    </row>
    <row r="95" spans="1:19" ht="21" x14ac:dyDescent="0.25">
      <c r="A95" s="13" t="s">
        <v>163</v>
      </c>
      <c r="C95" s="14">
        <v>30</v>
      </c>
      <c r="E95" s="12" t="s">
        <v>252</v>
      </c>
      <c r="G95" s="14">
        <v>22.5</v>
      </c>
      <c r="I95" s="14">
        <v>0</v>
      </c>
      <c r="K95" s="14">
        <v>0</v>
      </c>
      <c r="M95" s="14">
        <v>0</v>
      </c>
      <c r="O95" s="14">
        <v>6563527375</v>
      </c>
      <c r="Q95" s="14">
        <v>0</v>
      </c>
      <c r="S95" s="14">
        <v>6563527375</v>
      </c>
    </row>
    <row r="96" spans="1:19" ht="21" x14ac:dyDescent="0.25">
      <c r="A96" s="13" t="s">
        <v>152</v>
      </c>
      <c r="C96" s="14">
        <v>31</v>
      </c>
      <c r="E96" s="12" t="s">
        <v>252</v>
      </c>
      <c r="G96" s="14">
        <v>22.5</v>
      </c>
      <c r="I96" s="14">
        <v>0</v>
      </c>
      <c r="K96" s="14">
        <v>0</v>
      </c>
      <c r="M96" s="14">
        <v>0</v>
      </c>
      <c r="O96" s="14">
        <v>6697239020</v>
      </c>
      <c r="Q96" s="14">
        <v>0</v>
      </c>
      <c r="S96" s="14">
        <v>6697239020</v>
      </c>
    </row>
    <row r="97" spans="1:19" ht="21" x14ac:dyDescent="0.25">
      <c r="A97" s="13" t="s">
        <v>163</v>
      </c>
      <c r="C97" s="14">
        <v>7</v>
      </c>
      <c r="E97" s="12" t="s">
        <v>252</v>
      </c>
      <c r="G97" s="14">
        <v>22.5</v>
      </c>
      <c r="I97" s="14">
        <v>0</v>
      </c>
      <c r="K97" s="14">
        <v>-8284506</v>
      </c>
      <c r="M97" s="14">
        <v>8284506</v>
      </c>
      <c r="O97" s="14">
        <v>3829006810</v>
      </c>
      <c r="Q97" s="14">
        <v>0</v>
      </c>
      <c r="S97" s="14">
        <v>3829006810</v>
      </c>
    </row>
    <row r="98" spans="1:19" ht="21" x14ac:dyDescent="0.25">
      <c r="A98" s="13" t="s">
        <v>163</v>
      </c>
      <c r="C98" s="14">
        <v>11</v>
      </c>
      <c r="E98" s="12" t="s">
        <v>252</v>
      </c>
      <c r="G98" s="14">
        <v>22.5</v>
      </c>
      <c r="I98" s="14">
        <v>10437287644</v>
      </c>
      <c r="K98" s="14">
        <v>-69381662</v>
      </c>
      <c r="M98" s="14">
        <v>10506669306</v>
      </c>
      <c r="O98" s="14">
        <v>40258109484</v>
      </c>
      <c r="Q98" s="14">
        <v>80175828</v>
      </c>
      <c r="S98" s="14">
        <v>40177933656</v>
      </c>
    </row>
    <row r="99" spans="1:19" ht="21" x14ac:dyDescent="0.25">
      <c r="A99" s="13" t="s">
        <v>163</v>
      </c>
      <c r="C99" s="14">
        <v>12</v>
      </c>
      <c r="E99" s="12" t="s">
        <v>252</v>
      </c>
      <c r="G99" s="14">
        <v>22.5</v>
      </c>
      <c r="I99" s="14">
        <v>9865972592</v>
      </c>
      <c r="K99" s="14">
        <v>-109081927</v>
      </c>
      <c r="M99" s="14">
        <v>9975054519</v>
      </c>
      <c r="O99" s="14">
        <v>37702109548</v>
      </c>
      <c r="Q99" s="14">
        <v>60809121</v>
      </c>
      <c r="S99" s="14">
        <v>37641300427</v>
      </c>
    </row>
    <row r="100" spans="1:19" ht="21" x14ac:dyDescent="0.25">
      <c r="A100" s="13" t="s">
        <v>105</v>
      </c>
      <c r="C100" s="14">
        <v>14</v>
      </c>
      <c r="E100" s="12" t="s">
        <v>252</v>
      </c>
      <c r="G100" s="14">
        <v>22.5</v>
      </c>
      <c r="I100" s="14">
        <v>309452052</v>
      </c>
      <c r="K100" s="14">
        <v>-19501329</v>
      </c>
      <c r="M100" s="14">
        <v>328953381</v>
      </c>
      <c r="O100" s="14">
        <v>6728732839</v>
      </c>
      <c r="Q100" s="14">
        <v>0</v>
      </c>
      <c r="S100" s="14">
        <v>6728732839</v>
      </c>
    </row>
    <row r="101" spans="1:19" ht="21" x14ac:dyDescent="0.25">
      <c r="A101" s="13" t="s">
        <v>105</v>
      </c>
      <c r="C101" s="14">
        <v>18</v>
      </c>
      <c r="E101" s="12" t="s">
        <v>252</v>
      </c>
      <c r="G101" s="14">
        <v>22.5</v>
      </c>
      <c r="I101" s="14">
        <v>2505729438</v>
      </c>
      <c r="K101" s="14">
        <v>-160248303</v>
      </c>
      <c r="M101" s="14">
        <v>2665977741</v>
      </c>
      <c r="O101" s="14">
        <v>22619055760</v>
      </c>
      <c r="Q101" s="14">
        <v>331411</v>
      </c>
      <c r="S101" s="14">
        <v>22618724349</v>
      </c>
    </row>
    <row r="102" spans="1:19" ht="21" x14ac:dyDescent="0.25">
      <c r="A102" s="13" t="s">
        <v>105</v>
      </c>
      <c r="C102" s="14">
        <v>19</v>
      </c>
      <c r="E102" s="12" t="s">
        <v>252</v>
      </c>
      <c r="G102" s="14">
        <v>22.5</v>
      </c>
      <c r="I102" s="14">
        <v>3051369844</v>
      </c>
      <c r="K102" s="14">
        <v>-122740976</v>
      </c>
      <c r="M102" s="14">
        <v>3174110820</v>
      </c>
      <c r="O102" s="14">
        <v>19940116395</v>
      </c>
      <c r="Q102" s="14">
        <v>74538307</v>
      </c>
      <c r="S102" s="14">
        <v>19865578088</v>
      </c>
    </row>
    <row r="103" spans="1:19" ht="21" x14ac:dyDescent="0.25">
      <c r="A103" s="13" t="s">
        <v>124</v>
      </c>
      <c r="C103" s="14">
        <v>22</v>
      </c>
      <c r="E103" s="12" t="s">
        <v>252</v>
      </c>
      <c r="G103" s="14">
        <v>22.5</v>
      </c>
      <c r="I103" s="14">
        <v>0</v>
      </c>
      <c r="K103" s="14">
        <v>0</v>
      </c>
      <c r="M103" s="14">
        <v>0</v>
      </c>
      <c r="O103" s="14">
        <v>7052525878</v>
      </c>
      <c r="Q103" s="14">
        <v>0</v>
      </c>
      <c r="S103" s="14">
        <v>7052525878</v>
      </c>
    </row>
    <row r="104" spans="1:19" ht="21" x14ac:dyDescent="0.25">
      <c r="A104" s="13" t="s">
        <v>124</v>
      </c>
      <c r="C104" s="14">
        <v>26</v>
      </c>
      <c r="E104" s="12" t="s">
        <v>252</v>
      </c>
      <c r="G104" s="14">
        <v>22.5</v>
      </c>
      <c r="I104" s="14">
        <v>0</v>
      </c>
      <c r="K104" s="14">
        <v>0</v>
      </c>
      <c r="M104" s="14">
        <v>0</v>
      </c>
      <c r="O104" s="14">
        <v>172602738</v>
      </c>
      <c r="Q104" s="14">
        <v>0</v>
      </c>
      <c r="S104" s="14">
        <v>172602738</v>
      </c>
    </row>
    <row r="105" spans="1:19" ht="21" x14ac:dyDescent="0.25">
      <c r="A105" s="13" t="s">
        <v>174</v>
      </c>
      <c r="C105" s="14">
        <v>1</v>
      </c>
      <c r="E105" s="12" t="s">
        <v>252</v>
      </c>
      <c r="G105" s="14">
        <v>22.5</v>
      </c>
      <c r="I105" s="14">
        <v>1944369864</v>
      </c>
      <c r="K105" s="14">
        <v>-513362</v>
      </c>
      <c r="M105" s="14">
        <v>1944883226</v>
      </c>
      <c r="O105" s="14">
        <v>35146849303</v>
      </c>
      <c r="Q105" s="14">
        <v>0</v>
      </c>
      <c r="S105" s="14">
        <v>35146849303</v>
      </c>
    </row>
    <row r="106" spans="1:19" ht="21" x14ac:dyDescent="0.25">
      <c r="A106" s="13" t="s">
        <v>163</v>
      </c>
      <c r="C106" s="14">
        <v>10</v>
      </c>
      <c r="E106" s="12" t="s">
        <v>252</v>
      </c>
      <c r="G106" s="14">
        <v>20</v>
      </c>
      <c r="I106" s="14">
        <v>1765479450</v>
      </c>
      <c r="K106" s="14">
        <v>-4661267</v>
      </c>
      <c r="M106" s="14">
        <v>1770140717</v>
      </c>
      <c r="O106" s="14">
        <v>4833972600</v>
      </c>
      <c r="Q106" s="14">
        <v>2361987</v>
      </c>
      <c r="S106" s="14">
        <v>4831610613</v>
      </c>
    </row>
    <row r="107" spans="1:19" ht="21" x14ac:dyDescent="0.25">
      <c r="A107" s="13" t="s">
        <v>163</v>
      </c>
      <c r="C107" s="14">
        <v>12</v>
      </c>
      <c r="E107" s="12" t="s">
        <v>252</v>
      </c>
      <c r="G107" s="14">
        <v>20</v>
      </c>
      <c r="I107" s="14">
        <v>8104986304</v>
      </c>
      <c r="K107" s="14">
        <v>-32369155</v>
      </c>
      <c r="M107" s="14">
        <v>8137355459</v>
      </c>
      <c r="O107" s="14">
        <v>21318794512</v>
      </c>
      <c r="Q107" s="14">
        <v>0</v>
      </c>
      <c r="S107" s="14">
        <v>21318794512</v>
      </c>
    </row>
    <row r="108" spans="1:19" ht="21" x14ac:dyDescent="0.25">
      <c r="A108" s="13" t="s">
        <v>174</v>
      </c>
      <c r="C108" s="14">
        <v>12</v>
      </c>
      <c r="E108" s="12" t="s">
        <v>252</v>
      </c>
      <c r="G108" s="14">
        <v>22.5</v>
      </c>
      <c r="I108" s="14">
        <v>14</v>
      </c>
      <c r="K108" s="14">
        <v>-73102514</v>
      </c>
      <c r="M108" s="14">
        <v>73102528</v>
      </c>
      <c r="O108" s="14">
        <v>25674657534</v>
      </c>
      <c r="Q108" s="14">
        <v>0</v>
      </c>
      <c r="S108" s="14">
        <v>25674657534</v>
      </c>
    </row>
    <row r="109" spans="1:19" ht="21" x14ac:dyDescent="0.25">
      <c r="A109" s="13" t="s">
        <v>105</v>
      </c>
      <c r="C109" s="14">
        <v>15</v>
      </c>
      <c r="E109" s="12" t="s">
        <v>252</v>
      </c>
      <c r="G109" s="14">
        <v>22.5</v>
      </c>
      <c r="I109" s="14">
        <v>2474743125</v>
      </c>
      <c r="K109" s="14">
        <v>-31053809</v>
      </c>
      <c r="M109" s="14">
        <v>2505796934</v>
      </c>
      <c r="O109" s="14">
        <v>13733188300</v>
      </c>
      <c r="Q109" s="14">
        <v>0</v>
      </c>
      <c r="S109" s="14">
        <v>13733188300</v>
      </c>
    </row>
    <row r="110" spans="1:19" ht="21" x14ac:dyDescent="0.25">
      <c r="A110" s="13" t="s">
        <v>163</v>
      </c>
      <c r="C110" s="14">
        <v>19</v>
      </c>
      <c r="E110" s="12" t="s">
        <v>252</v>
      </c>
      <c r="G110" s="14">
        <v>20</v>
      </c>
      <c r="I110" s="14">
        <v>654246570</v>
      </c>
      <c r="K110" s="14">
        <v>1618973</v>
      </c>
      <c r="M110" s="14">
        <v>652627597</v>
      </c>
      <c r="O110" s="14">
        <v>1548383549</v>
      </c>
      <c r="Q110" s="14">
        <v>4090729</v>
      </c>
      <c r="S110" s="14">
        <v>1544292820</v>
      </c>
    </row>
    <row r="111" spans="1:19" ht="21" x14ac:dyDescent="0.25">
      <c r="A111" s="13" t="s">
        <v>163</v>
      </c>
      <c r="C111" s="14">
        <v>23</v>
      </c>
      <c r="E111" s="12" t="s">
        <v>252</v>
      </c>
      <c r="G111" s="14">
        <v>22.5</v>
      </c>
      <c r="I111" s="14">
        <v>4050000000</v>
      </c>
      <c r="K111" s="14">
        <v>0</v>
      </c>
      <c r="M111" s="14">
        <v>4050000000</v>
      </c>
      <c r="O111" s="14">
        <v>9045000000</v>
      </c>
      <c r="Q111" s="14">
        <v>15098264</v>
      </c>
      <c r="S111" s="14">
        <v>9029901736</v>
      </c>
    </row>
    <row r="112" spans="1:19" ht="21" x14ac:dyDescent="0.25">
      <c r="A112" s="13" t="s">
        <v>105</v>
      </c>
      <c r="C112" s="14">
        <v>25</v>
      </c>
      <c r="E112" s="12" t="s">
        <v>252</v>
      </c>
      <c r="G112" s="14">
        <v>22.5</v>
      </c>
      <c r="I112" s="14">
        <v>1991095880</v>
      </c>
      <c r="K112" s="14">
        <v>-4771420</v>
      </c>
      <c r="M112" s="14">
        <v>1995867300</v>
      </c>
      <c r="O112" s="14">
        <v>5658904080</v>
      </c>
      <c r="Q112" s="14">
        <v>0</v>
      </c>
      <c r="S112" s="14">
        <v>5658904080</v>
      </c>
    </row>
    <row r="113" spans="1:19" ht="21" x14ac:dyDescent="0.25">
      <c r="A113" s="13" t="s">
        <v>105</v>
      </c>
      <c r="C113" s="14">
        <v>26</v>
      </c>
      <c r="E113" s="12" t="s">
        <v>252</v>
      </c>
      <c r="G113" s="14">
        <v>22.5</v>
      </c>
      <c r="I113" s="14">
        <v>0</v>
      </c>
      <c r="K113" s="14">
        <v>0</v>
      </c>
      <c r="M113" s="14">
        <v>0</v>
      </c>
      <c r="O113" s="14">
        <v>1217095890</v>
      </c>
      <c r="Q113" s="14">
        <v>0</v>
      </c>
      <c r="S113" s="14">
        <v>1217095890</v>
      </c>
    </row>
    <row r="114" spans="1:19" ht="21" x14ac:dyDescent="0.25">
      <c r="A114" s="13" t="s">
        <v>190</v>
      </c>
      <c r="C114" s="14">
        <v>2</v>
      </c>
      <c r="E114" s="12" t="s">
        <v>252</v>
      </c>
      <c r="G114" s="14">
        <v>22.5</v>
      </c>
      <c r="I114" s="14">
        <v>4848903917</v>
      </c>
      <c r="K114" s="14">
        <v>0</v>
      </c>
      <c r="M114" s="14">
        <v>4848903917</v>
      </c>
      <c r="O114" s="14">
        <v>13900191561</v>
      </c>
      <c r="Q114" s="14">
        <v>0</v>
      </c>
      <c r="S114" s="14">
        <v>13900191561</v>
      </c>
    </row>
    <row r="115" spans="1:19" ht="21" x14ac:dyDescent="0.25">
      <c r="A115" s="13" t="s">
        <v>163</v>
      </c>
      <c r="C115" s="14">
        <v>3</v>
      </c>
      <c r="E115" s="12" t="s">
        <v>252</v>
      </c>
      <c r="G115" s="14">
        <v>20</v>
      </c>
      <c r="I115" s="14">
        <v>287671230</v>
      </c>
      <c r="K115" s="14">
        <v>472108</v>
      </c>
      <c r="M115" s="14">
        <v>287199122</v>
      </c>
      <c r="O115" s="14">
        <v>546575337</v>
      </c>
      <c r="Q115" s="14">
        <v>897005</v>
      </c>
      <c r="S115" s="14">
        <v>545678332</v>
      </c>
    </row>
    <row r="116" spans="1:19" ht="21" x14ac:dyDescent="0.25">
      <c r="A116" s="13" t="s">
        <v>190</v>
      </c>
      <c r="C116" s="14">
        <v>3</v>
      </c>
      <c r="E116" s="12" t="s">
        <v>252</v>
      </c>
      <c r="G116" s="14">
        <v>22.5</v>
      </c>
      <c r="I116" s="14">
        <v>8276242657</v>
      </c>
      <c r="K116" s="14">
        <v>0</v>
      </c>
      <c r="M116" s="14">
        <v>8276242657</v>
      </c>
      <c r="O116" s="14">
        <v>17407050871</v>
      </c>
      <c r="Q116" s="14">
        <v>0</v>
      </c>
      <c r="S116" s="14">
        <v>17407050871</v>
      </c>
    </row>
    <row r="117" spans="1:19" ht="21" x14ac:dyDescent="0.25">
      <c r="A117" s="13" t="s">
        <v>105</v>
      </c>
      <c r="C117" s="14">
        <v>7</v>
      </c>
      <c r="E117" s="12" t="s">
        <v>252</v>
      </c>
      <c r="G117" s="14">
        <v>22.5</v>
      </c>
      <c r="I117" s="14">
        <v>5137089059</v>
      </c>
      <c r="K117" s="14">
        <v>-32541614</v>
      </c>
      <c r="M117" s="14">
        <v>5169630673</v>
      </c>
      <c r="O117" s="14">
        <v>12711020546</v>
      </c>
      <c r="Q117" s="14">
        <v>0</v>
      </c>
      <c r="S117" s="14">
        <v>12711020546</v>
      </c>
    </row>
    <row r="118" spans="1:19" ht="21" x14ac:dyDescent="0.25">
      <c r="A118" s="13" t="s">
        <v>200</v>
      </c>
      <c r="C118" s="14">
        <v>9</v>
      </c>
      <c r="E118" s="12" t="s">
        <v>252</v>
      </c>
      <c r="G118" s="14">
        <v>20.5</v>
      </c>
      <c r="I118" s="14">
        <v>10960176918</v>
      </c>
      <c r="K118" s="14">
        <v>0</v>
      </c>
      <c r="M118" s="14">
        <v>10960176918</v>
      </c>
      <c r="O118" s="14">
        <v>24009823482</v>
      </c>
      <c r="Q118" s="14">
        <v>0</v>
      </c>
      <c r="S118" s="14">
        <v>24009823482</v>
      </c>
    </row>
    <row r="119" spans="1:19" ht="21" x14ac:dyDescent="0.25">
      <c r="A119" s="13" t="s">
        <v>200</v>
      </c>
      <c r="C119" s="14">
        <v>13</v>
      </c>
      <c r="E119" s="12" t="s">
        <v>252</v>
      </c>
      <c r="G119" s="14">
        <v>20.5</v>
      </c>
      <c r="I119" s="14">
        <v>9219877896</v>
      </c>
      <c r="K119" s="14">
        <v>0</v>
      </c>
      <c r="M119" s="14">
        <v>9219877896</v>
      </c>
      <c r="O119" s="14">
        <v>19645083365</v>
      </c>
      <c r="Q119" s="14">
        <v>0</v>
      </c>
      <c r="S119" s="14">
        <v>19645083365</v>
      </c>
    </row>
    <row r="120" spans="1:19" ht="21" x14ac:dyDescent="0.25">
      <c r="A120" s="13" t="s">
        <v>163</v>
      </c>
      <c r="C120" s="14">
        <v>21</v>
      </c>
      <c r="E120" s="12" t="s">
        <v>252</v>
      </c>
      <c r="G120" s="14">
        <v>20</v>
      </c>
      <c r="I120" s="14">
        <v>887671230</v>
      </c>
      <c r="K120" s="14">
        <v>0</v>
      </c>
      <c r="M120" s="14">
        <v>887671230</v>
      </c>
      <c r="O120" s="14">
        <v>1153972599</v>
      </c>
      <c r="Q120" s="14">
        <v>3029431</v>
      </c>
      <c r="S120" s="14">
        <v>1150943168</v>
      </c>
    </row>
    <row r="121" spans="1:19" ht="21" x14ac:dyDescent="0.25">
      <c r="A121" s="13" t="s">
        <v>163</v>
      </c>
      <c r="C121" s="14">
        <v>22</v>
      </c>
      <c r="E121" s="12" t="s">
        <v>252</v>
      </c>
      <c r="G121" s="14">
        <v>20</v>
      </c>
      <c r="I121" s="14">
        <v>1643835600</v>
      </c>
      <c r="K121" s="14">
        <v>0</v>
      </c>
      <c r="M121" s="14">
        <v>1643835600</v>
      </c>
      <c r="O121" s="14">
        <v>2082191760</v>
      </c>
      <c r="Q121" s="14">
        <v>5221351</v>
      </c>
      <c r="S121" s="14">
        <v>2076970409</v>
      </c>
    </row>
    <row r="122" spans="1:19" ht="21" x14ac:dyDescent="0.25">
      <c r="A122" s="13" t="s">
        <v>163</v>
      </c>
      <c r="C122" s="14">
        <v>23</v>
      </c>
      <c r="E122" s="12" t="s">
        <v>252</v>
      </c>
      <c r="G122" s="14">
        <v>20</v>
      </c>
      <c r="I122" s="14">
        <v>4532054790</v>
      </c>
      <c r="K122" s="14">
        <v>0</v>
      </c>
      <c r="M122" s="14">
        <v>4532054790</v>
      </c>
      <c r="O122" s="14">
        <v>5589534241</v>
      </c>
      <c r="Q122" s="14">
        <v>13161270</v>
      </c>
      <c r="S122" s="14">
        <v>5576372971</v>
      </c>
    </row>
    <row r="123" spans="1:19" ht="21" x14ac:dyDescent="0.25">
      <c r="A123" s="13" t="s">
        <v>190</v>
      </c>
      <c r="C123" s="14">
        <v>27</v>
      </c>
      <c r="E123" s="12" t="s">
        <v>252</v>
      </c>
      <c r="G123" s="14">
        <v>22.5</v>
      </c>
      <c r="I123" s="14">
        <v>17033013014</v>
      </c>
      <c r="K123" s="14">
        <v>0</v>
      </c>
      <c r="M123" s="14">
        <v>17033013014</v>
      </c>
      <c r="O123" s="14">
        <v>18752876027</v>
      </c>
      <c r="Q123" s="14">
        <v>0</v>
      </c>
      <c r="S123" s="14">
        <v>18752876027</v>
      </c>
    </row>
    <row r="124" spans="1:19" ht="21" x14ac:dyDescent="0.25">
      <c r="A124" s="13" t="s">
        <v>213</v>
      </c>
      <c r="C124" s="14">
        <v>27</v>
      </c>
      <c r="E124" s="12" t="s">
        <v>252</v>
      </c>
      <c r="G124" s="14">
        <v>20.5</v>
      </c>
      <c r="I124" s="14">
        <v>10869863017</v>
      </c>
      <c r="K124" s="14">
        <v>0</v>
      </c>
      <c r="M124" s="14">
        <v>10869863017</v>
      </c>
      <c r="O124" s="14">
        <v>13356164384</v>
      </c>
      <c r="Q124" s="14">
        <v>0</v>
      </c>
      <c r="S124" s="14">
        <v>13356164384</v>
      </c>
    </row>
    <row r="125" spans="1:19" ht="21" x14ac:dyDescent="0.25">
      <c r="A125" s="13" t="s">
        <v>163</v>
      </c>
      <c r="C125" s="14">
        <v>27</v>
      </c>
      <c r="E125" s="12" t="s">
        <v>252</v>
      </c>
      <c r="G125" s="14">
        <v>20</v>
      </c>
      <c r="I125" s="14">
        <v>8273424630</v>
      </c>
      <c r="K125" s="14">
        <v>0</v>
      </c>
      <c r="M125" s="14">
        <v>8273424630</v>
      </c>
      <c r="O125" s="14">
        <v>9100767093</v>
      </c>
      <c r="Q125" s="14">
        <v>12061688</v>
      </c>
      <c r="S125" s="14">
        <v>9088705405</v>
      </c>
    </row>
    <row r="126" spans="1:19" ht="21" x14ac:dyDescent="0.25">
      <c r="A126" s="13" t="s">
        <v>163</v>
      </c>
      <c r="C126" s="14">
        <v>28</v>
      </c>
      <c r="E126" s="12" t="s">
        <v>252</v>
      </c>
      <c r="G126" s="14">
        <v>20</v>
      </c>
      <c r="I126" s="14">
        <v>7416986301</v>
      </c>
      <c r="K126" s="14">
        <v>0</v>
      </c>
      <c r="M126" s="14">
        <v>7416986301</v>
      </c>
      <c r="O126" s="14">
        <v>7911452053</v>
      </c>
      <c r="Q126" s="14">
        <v>7471690</v>
      </c>
      <c r="S126" s="14">
        <v>7903980363</v>
      </c>
    </row>
    <row r="127" spans="1:19" ht="21" x14ac:dyDescent="0.25">
      <c r="A127" s="13" t="s">
        <v>174</v>
      </c>
      <c r="C127" s="14">
        <v>28</v>
      </c>
      <c r="E127" s="12" t="s">
        <v>252</v>
      </c>
      <c r="G127" s="14">
        <v>22.5</v>
      </c>
      <c r="I127" s="14">
        <v>17260273973</v>
      </c>
      <c r="K127" s="14">
        <v>-20918727</v>
      </c>
      <c r="M127" s="14">
        <v>17281192700</v>
      </c>
      <c r="O127" s="14">
        <v>18493150685</v>
      </c>
      <c r="Q127" s="14">
        <v>0</v>
      </c>
      <c r="S127" s="14">
        <v>18493150685</v>
      </c>
    </row>
    <row r="128" spans="1:19" ht="21" x14ac:dyDescent="0.25">
      <c r="A128" s="13" t="s">
        <v>163</v>
      </c>
      <c r="C128" s="14">
        <v>30</v>
      </c>
      <c r="E128" s="12" t="s">
        <v>252</v>
      </c>
      <c r="G128" s="14">
        <v>20</v>
      </c>
      <c r="I128" s="14">
        <v>8681095890</v>
      </c>
      <c r="K128" s="14">
        <v>0</v>
      </c>
      <c r="M128" s="14">
        <v>8681095890</v>
      </c>
      <c r="O128" s="14">
        <v>8681095890</v>
      </c>
      <c r="Q128" s="14">
        <v>0</v>
      </c>
      <c r="S128" s="14">
        <v>8681095890</v>
      </c>
    </row>
    <row r="129" spans="1:19" ht="21" x14ac:dyDescent="0.25">
      <c r="A129" s="13" t="s">
        <v>174</v>
      </c>
      <c r="C129" s="14">
        <v>4</v>
      </c>
      <c r="E129" s="12" t="s">
        <v>252</v>
      </c>
      <c r="G129" s="14">
        <v>22.5</v>
      </c>
      <c r="I129" s="14">
        <v>8013698628</v>
      </c>
      <c r="K129" s="14">
        <v>19711202</v>
      </c>
      <c r="M129" s="14">
        <v>7993987426</v>
      </c>
      <c r="O129" s="14">
        <v>8013698628</v>
      </c>
      <c r="Q129" s="14">
        <v>19711202</v>
      </c>
      <c r="S129" s="14">
        <v>7993987426</v>
      </c>
    </row>
    <row r="130" spans="1:19" ht="21" x14ac:dyDescent="0.25">
      <c r="A130" s="13" t="s">
        <v>163</v>
      </c>
      <c r="C130" s="14">
        <v>6</v>
      </c>
      <c r="E130" s="12" t="s">
        <v>252</v>
      </c>
      <c r="G130" s="14">
        <v>20</v>
      </c>
      <c r="I130" s="14">
        <v>9205479432</v>
      </c>
      <c r="K130" s="14">
        <v>30165416</v>
      </c>
      <c r="M130" s="14">
        <v>9175314016</v>
      </c>
      <c r="O130" s="14">
        <v>9205479432</v>
      </c>
      <c r="Q130" s="14">
        <v>30165416</v>
      </c>
      <c r="S130" s="14">
        <v>9175314016</v>
      </c>
    </row>
    <row r="131" spans="1:19" ht="21" x14ac:dyDescent="0.25">
      <c r="A131" s="13" t="s">
        <v>190</v>
      </c>
      <c r="C131" s="14">
        <v>6</v>
      </c>
      <c r="E131" s="12" t="s">
        <v>252</v>
      </c>
      <c r="G131" s="14">
        <v>22.5</v>
      </c>
      <c r="I131" s="14">
        <v>16939208208</v>
      </c>
      <c r="K131" s="14">
        <v>0</v>
      </c>
      <c r="M131" s="14">
        <v>16939208208</v>
      </c>
      <c r="O131" s="14">
        <v>16939208208</v>
      </c>
      <c r="Q131" s="14">
        <v>0</v>
      </c>
      <c r="S131" s="14">
        <v>16939208208</v>
      </c>
    </row>
    <row r="132" spans="1:19" ht="21" x14ac:dyDescent="0.25">
      <c r="A132" s="13" t="s">
        <v>105</v>
      </c>
      <c r="C132" s="14">
        <v>6</v>
      </c>
      <c r="E132" s="12" t="s">
        <v>252</v>
      </c>
      <c r="G132" s="14">
        <v>24</v>
      </c>
      <c r="I132" s="14">
        <v>22153117800</v>
      </c>
      <c r="K132" s="14">
        <v>87055151</v>
      </c>
      <c r="M132" s="14">
        <v>22066062649</v>
      </c>
      <c r="O132" s="14">
        <v>22153117800</v>
      </c>
      <c r="Q132" s="14">
        <v>87055151</v>
      </c>
      <c r="S132" s="14">
        <v>22066062649</v>
      </c>
    </row>
    <row r="133" spans="1:19" ht="21" x14ac:dyDescent="0.25">
      <c r="A133" s="13" t="s">
        <v>174</v>
      </c>
      <c r="C133" s="14">
        <v>7</v>
      </c>
      <c r="E133" s="12" t="s">
        <v>252</v>
      </c>
      <c r="G133" s="14">
        <v>22.5</v>
      </c>
      <c r="I133" s="14">
        <v>6717575339</v>
      </c>
      <c r="K133" s="14">
        <v>28862255</v>
      </c>
      <c r="M133" s="14">
        <v>6688713084</v>
      </c>
      <c r="O133" s="14">
        <v>6717575339</v>
      </c>
      <c r="Q133" s="14">
        <v>28862255</v>
      </c>
      <c r="S133" s="14">
        <v>6688713084</v>
      </c>
    </row>
    <row r="134" spans="1:19" ht="21" x14ac:dyDescent="0.25">
      <c r="A134" s="13" t="s">
        <v>190</v>
      </c>
      <c r="C134" s="14">
        <v>7</v>
      </c>
      <c r="E134" s="12" t="s">
        <v>252</v>
      </c>
      <c r="G134" s="14">
        <v>22.5</v>
      </c>
      <c r="I134" s="14">
        <v>12086815054</v>
      </c>
      <c r="K134" s="14">
        <v>0</v>
      </c>
      <c r="M134" s="14">
        <v>12086815054</v>
      </c>
      <c r="O134" s="14">
        <v>12086815054</v>
      </c>
      <c r="Q134" s="14">
        <v>0</v>
      </c>
      <c r="S134" s="14">
        <v>12086815054</v>
      </c>
    </row>
    <row r="135" spans="1:19" ht="21" x14ac:dyDescent="0.25">
      <c r="A135" s="13" t="s">
        <v>163</v>
      </c>
      <c r="C135" s="14">
        <v>7</v>
      </c>
      <c r="E135" s="12" t="s">
        <v>252</v>
      </c>
      <c r="G135" s="14">
        <v>20</v>
      </c>
      <c r="I135" s="14">
        <v>4045479430</v>
      </c>
      <c r="K135" s="14">
        <v>15457618</v>
      </c>
      <c r="M135" s="14">
        <v>4030021812</v>
      </c>
      <c r="O135" s="14">
        <v>4045479430</v>
      </c>
      <c r="Q135" s="14">
        <v>15457618</v>
      </c>
      <c r="S135" s="14">
        <v>4030021812</v>
      </c>
    </row>
    <row r="136" spans="1:19" ht="21" x14ac:dyDescent="0.25">
      <c r="A136" s="13" t="s">
        <v>105</v>
      </c>
      <c r="C136" s="14">
        <v>8</v>
      </c>
      <c r="E136" s="12" t="s">
        <v>252</v>
      </c>
      <c r="G136" s="14">
        <v>24</v>
      </c>
      <c r="I136" s="14">
        <v>4187835608</v>
      </c>
      <c r="K136" s="14">
        <v>21913890</v>
      </c>
      <c r="M136" s="14">
        <v>4165921718</v>
      </c>
      <c r="O136" s="14">
        <v>4187835608</v>
      </c>
      <c r="Q136" s="14">
        <v>21913890</v>
      </c>
      <c r="S136" s="14">
        <v>4165921718</v>
      </c>
    </row>
    <row r="137" spans="1:19" ht="21" x14ac:dyDescent="0.25">
      <c r="A137" s="13" t="s">
        <v>190</v>
      </c>
      <c r="C137" s="14">
        <v>11</v>
      </c>
      <c r="E137" s="12" t="s">
        <v>252</v>
      </c>
      <c r="G137" s="14">
        <v>22.5</v>
      </c>
      <c r="I137" s="14">
        <v>11712328764</v>
      </c>
      <c r="K137" s="14">
        <v>0</v>
      </c>
      <c r="M137" s="14">
        <v>11712328764</v>
      </c>
      <c r="O137" s="14">
        <v>11712328764</v>
      </c>
      <c r="Q137" s="14">
        <v>0</v>
      </c>
      <c r="S137" s="14">
        <v>11712328764</v>
      </c>
    </row>
    <row r="138" spans="1:19" ht="21" x14ac:dyDescent="0.25">
      <c r="A138" s="13" t="s">
        <v>105</v>
      </c>
      <c r="C138" s="14">
        <v>12</v>
      </c>
      <c r="E138" s="12" t="s">
        <v>252</v>
      </c>
      <c r="G138" s="14">
        <v>24</v>
      </c>
      <c r="I138" s="14">
        <v>3424043826</v>
      </c>
      <c r="K138" s="14">
        <v>26805606</v>
      </c>
      <c r="M138" s="14">
        <v>3397238220</v>
      </c>
      <c r="O138" s="14">
        <v>3424043826</v>
      </c>
      <c r="Q138" s="14">
        <v>26805606</v>
      </c>
      <c r="S138" s="14">
        <v>3397238220</v>
      </c>
    </row>
    <row r="139" spans="1:19" ht="21" x14ac:dyDescent="0.25">
      <c r="A139" s="13" t="s">
        <v>235</v>
      </c>
      <c r="C139" s="14">
        <v>13</v>
      </c>
      <c r="E139" s="12" t="s">
        <v>252</v>
      </c>
      <c r="G139" s="14">
        <v>20</v>
      </c>
      <c r="I139" s="14">
        <v>4545753420</v>
      </c>
      <c r="K139" s="14">
        <v>32151684</v>
      </c>
      <c r="M139" s="14">
        <v>4513601736</v>
      </c>
      <c r="O139" s="14">
        <v>4545753420</v>
      </c>
      <c r="Q139" s="14">
        <v>32151684</v>
      </c>
      <c r="S139" s="14">
        <v>4513601736</v>
      </c>
    </row>
    <row r="140" spans="1:19" ht="21" x14ac:dyDescent="0.25">
      <c r="A140" s="13" t="s">
        <v>235</v>
      </c>
      <c r="C140" s="14">
        <v>15</v>
      </c>
      <c r="E140" s="12" t="s">
        <v>252</v>
      </c>
      <c r="G140" s="14">
        <v>20</v>
      </c>
      <c r="I140" s="14">
        <v>5042465745</v>
      </c>
      <c r="K140" s="14">
        <v>41107058</v>
      </c>
      <c r="M140" s="14">
        <v>5001358687</v>
      </c>
      <c r="O140" s="14">
        <v>5042465745</v>
      </c>
      <c r="Q140" s="14">
        <v>41107058</v>
      </c>
      <c r="S140" s="14">
        <v>5001358687</v>
      </c>
    </row>
    <row r="141" spans="1:19" ht="21" x14ac:dyDescent="0.25">
      <c r="A141" s="13" t="s">
        <v>105</v>
      </c>
      <c r="C141" s="14">
        <v>22</v>
      </c>
      <c r="E141" s="12" t="s">
        <v>252</v>
      </c>
      <c r="G141" s="14">
        <v>24</v>
      </c>
      <c r="I141" s="14">
        <v>6259726024</v>
      </c>
      <c r="K141" s="14">
        <v>89260434</v>
      </c>
      <c r="M141" s="14">
        <v>6170465590</v>
      </c>
      <c r="O141" s="14">
        <v>6259726024</v>
      </c>
      <c r="Q141" s="14">
        <v>89260434</v>
      </c>
      <c r="S141" s="14">
        <v>6170465590</v>
      </c>
    </row>
    <row r="142" spans="1:19" ht="19.5" thickBot="1" x14ac:dyDescent="0.3">
      <c r="I142" s="16">
        <f>SUM(I8:I141)</f>
        <v>350857044122</v>
      </c>
      <c r="K142" s="16">
        <f>SUM(K15:K141)</f>
        <v>-542030962</v>
      </c>
      <c r="M142" s="16">
        <f>SUM(M8:M141)</f>
        <v>351399075084</v>
      </c>
      <c r="O142" s="16">
        <f>SUM(O8:O141)</f>
        <v>1958641160041</v>
      </c>
      <c r="Q142" s="16">
        <f>SUM(Q15:Q141)</f>
        <v>671738934</v>
      </c>
      <c r="S142" s="16">
        <f>SUM(S8:S141)</f>
        <v>1957969421107</v>
      </c>
    </row>
    <row r="143" spans="1:19" ht="19.5" thickTop="1" x14ac:dyDescent="0.25"/>
    <row r="144" spans="1:19" x14ac:dyDescent="0.25">
      <c r="O144" s="14"/>
    </row>
    <row r="145" spans="15:15" x14ac:dyDescent="0.25">
      <c r="O145" s="14"/>
    </row>
    <row r="146" spans="15:15" x14ac:dyDescent="0.25">
      <c r="O146" s="14"/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S13"/>
  <sheetViews>
    <sheetView rightToLeft="1" workbookViewId="0">
      <selection activeCell="O16" sqref="O16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</row>
    <row r="3" spans="1:19" ht="30" x14ac:dyDescent="0.45">
      <c r="D3" s="22" t="s">
        <v>242</v>
      </c>
      <c r="E3" s="22" t="s">
        <v>242</v>
      </c>
      <c r="F3" s="22" t="s">
        <v>242</v>
      </c>
      <c r="G3" s="22" t="s">
        <v>242</v>
      </c>
      <c r="H3" s="22" t="s">
        <v>242</v>
      </c>
    </row>
    <row r="4" spans="1:19" ht="30" x14ac:dyDescent="0.45"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</row>
    <row r="6" spans="1:19" ht="30" x14ac:dyDescent="0.45">
      <c r="A6" s="22" t="s">
        <v>3</v>
      </c>
      <c r="C6" s="22" t="s">
        <v>261</v>
      </c>
      <c r="D6" s="22" t="s">
        <v>261</v>
      </c>
      <c r="E6" s="22" t="s">
        <v>261</v>
      </c>
      <c r="F6" s="22" t="s">
        <v>261</v>
      </c>
      <c r="G6" s="22" t="s">
        <v>261</v>
      </c>
      <c r="I6" s="22" t="s">
        <v>244</v>
      </c>
      <c r="J6" s="22" t="s">
        <v>244</v>
      </c>
      <c r="K6" s="22" t="s">
        <v>244</v>
      </c>
      <c r="L6" s="22" t="s">
        <v>244</v>
      </c>
      <c r="M6" s="22" t="s">
        <v>244</v>
      </c>
      <c r="O6" s="22" t="s">
        <v>245</v>
      </c>
      <c r="P6" s="22" t="s">
        <v>245</v>
      </c>
      <c r="Q6" s="22" t="s">
        <v>245</v>
      </c>
      <c r="R6" s="22" t="s">
        <v>245</v>
      </c>
      <c r="S6" s="22" t="s">
        <v>245</v>
      </c>
    </row>
    <row r="7" spans="1:19" ht="30" x14ac:dyDescent="0.45">
      <c r="A7" s="22" t="s">
        <v>3</v>
      </c>
      <c r="C7" s="22" t="s">
        <v>262</v>
      </c>
      <c r="E7" s="22" t="s">
        <v>263</v>
      </c>
      <c r="G7" s="22" t="s">
        <v>264</v>
      </c>
      <c r="I7" s="22" t="s">
        <v>265</v>
      </c>
      <c r="K7" s="22" t="s">
        <v>249</v>
      </c>
      <c r="M7" s="22" t="s">
        <v>266</v>
      </c>
      <c r="O7" s="22" t="s">
        <v>265</v>
      </c>
      <c r="Q7" s="22" t="s">
        <v>249</v>
      </c>
      <c r="S7" s="22" t="s">
        <v>266</v>
      </c>
    </row>
    <row r="8" spans="1:19" ht="21" x14ac:dyDescent="0.55000000000000004">
      <c r="A8" s="3" t="s">
        <v>267</v>
      </c>
      <c r="C8" s="1" t="s">
        <v>268</v>
      </c>
      <c r="E8" s="4">
        <v>1081066</v>
      </c>
      <c r="G8" s="4">
        <v>5000</v>
      </c>
      <c r="I8" s="4">
        <v>0</v>
      </c>
      <c r="K8" s="4">
        <v>0</v>
      </c>
      <c r="M8" s="4">
        <v>0</v>
      </c>
      <c r="O8" s="4">
        <v>5405330000</v>
      </c>
      <c r="Q8" s="4">
        <v>0</v>
      </c>
      <c r="S8" s="4">
        <v>5405330000</v>
      </c>
    </row>
    <row r="9" spans="1:19" ht="21" x14ac:dyDescent="0.55000000000000004">
      <c r="A9" s="3" t="s">
        <v>15</v>
      </c>
      <c r="C9" s="1" t="s">
        <v>269</v>
      </c>
      <c r="E9" s="4">
        <v>29431752</v>
      </c>
      <c r="G9" s="4">
        <v>2270</v>
      </c>
      <c r="I9" s="4">
        <v>0</v>
      </c>
      <c r="K9" s="4">
        <v>0</v>
      </c>
      <c r="M9" s="4">
        <v>0</v>
      </c>
      <c r="O9" s="4">
        <v>66810077040</v>
      </c>
      <c r="Q9" s="4">
        <v>0</v>
      </c>
      <c r="S9" s="4">
        <v>66810077040</v>
      </c>
    </row>
    <row r="10" spans="1:19" ht="21" x14ac:dyDescent="0.55000000000000004">
      <c r="A10" s="3" t="s">
        <v>32</v>
      </c>
      <c r="C10" s="1" t="s">
        <v>270</v>
      </c>
      <c r="E10" s="4">
        <v>211267605</v>
      </c>
      <c r="G10" s="4">
        <v>390</v>
      </c>
      <c r="I10" s="4">
        <v>0</v>
      </c>
      <c r="K10" s="4">
        <v>0</v>
      </c>
      <c r="M10" s="4">
        <v>0</v>
      </c>
      <c r="O10" s="4">
        <v>82394365950</v>
      </c>
      <c r="Q10" s="4">
        <v>0</v>
      </c>
      <c r="S10" s="4">
        <v>82394365950</v>
      </c>
    </row>
    <row r="11" spans="1:19" ht="21" x14ac:dyDescent="0.55000000000000004">
      <c r="A11" s="3" t="s">
        <v>16</v>
      </c>
      <c r="C11" s="1" t="s">
        <v>271</v>
      </c>
      <c r="E11" s="4">
        <v>153004251</v>
      </c>
      <c r="G11" s="4">
        <v>117</v>
      </c>
      <c r="I11" s="4">
        <v>0</v>
      </c>
      <c r="K11" s="4">
        <v>0</v>
      </c>
      <c r="M11" s="4">
        <v>0</v>
      </c>
      <c r="O11" s="4">
        <v>17901497367</v>
      </c>
      <c r="Q11" s="4">
        <v>940961250</v>
      </c>
      <c r="S11" s="4">
        <v>16960536117</v>
      </c>
    </row>
    <row r="12" spans="1:19" ht="19.5" thickBot="1" x14ac:dyDescent="0.5">
      <c r="O12" s="6">
        <f>SUM(O8:O11)</f>
        <v>172511270357</v>
      </c>
      <c r="Q12" s="6">
        <f>SUM(Q8:Q11)</f>
        <v>940961250</v>
      </c>
      <c r="S12" s="6">
        <f>SUM(S8:S11)</f>
        <v>171570309107</v>
      </c>
    </row>
    <row r="13" spans="1:19" ht="19.5" thickTop="1" x14ac:dyDescent="0.45"/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Q45"/>
  <sheetViews>
    <sheetView rightToLeft="1" workbookViewId="0">
      <selection activeCell="M40" sqref="M40:M45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17" ht="30" x14ac:dyDescent="0.45">
      <c r="C3" s="22" t="s">
        <v>242</v>
      </c>
      <c r="D3" s="22" t="s">
        <v>242</v>
      </c>
      <c r="E3" s="22" t="s">
        <v>242</v>
      </c>
      <c r="F3" s="22" t="s">
        <v>242</v>
      </c>
      <c r="G3" s="22" t="s">
        <v>242</v>
      </c>
    </row>
    <row r="4" spans="1:17" ht="30" x14ac:dyDescent="0.45"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17" ht="30" x14ac:dyDescent="0.45">
      <c r="A6" s="22" t="s">
        <v>3</v>
      </c>
      <c r="C6" s="22" t="s">
        <v>244</v>
      </c>
      <c r="D6" s="22" t="s">
        <v>244</v>
      </c>
      <c r="E6" s="22" t="s">
        <v>244</v>
      </c>
      <c r="F6" s="22" t="s">
        <v>244</v>
      </c>
      <c r="G6" s="22" t="s">
        <v>244</v>
      </c>
      <c r="H6" s="22" t="s">
        <v>244</v>
      </c>
      <c r="I6" s="22" t="s">
        <v>244</v>
      </c>
      <c r="K6" s="22" t="s">
        <v>245</v>
      </c>
      <c r="L6" s="22" t="s">
        <v>245</v>
      </c>
      <c r="M6" s="22" t="s">
        <v>245</v>
      </c>
      <c r="N6" s="22" t="s">
        <v>245</v>
      </c>
      <c r="O6" s="22" t="s">
        <v>245</v>
      </c>
      <c r="P6" s="22" t="s">
        <v>245</v>
      </c>
      <c r="Q6" s="22" t="s">
        <v>245</v>
      </c>
    </row>
    <row r="7" spans="1:17" ht="30" x14ac:dyDescent="0.45">
      <c r="A7" s="22" t="s">
        <v>3</v>
      </c>
      <c r="C7" s="22" t="s">
        <v>7</v>
      </c>
      <c r="E7" s="22" t="s">
        <v>272</v>
      </c>
      <c r="G7" s="22" t="s">
        <v>273</v>
      </c>
      <c r="I7" s="22" t="s">
        <v>274</v>
      </c>
      <c r="K7" s="22" t="s">
        <v>7</v>
      </c>
      <c r="M7" s="22" t="s">
        <v>272</v>
      </c>
      <c r="O7" s="22" t="s">
        <v>273</v>
      </c>
      <c r="Q7" s="22" t="s">
        <v>274</v>
      </c>
    </row>
    <row r="8" spans="1:17" ht="21" x14ac:dyDescent="0.55000000000000004">
      <c r="A8" s="3" t="s">
        <v>27</v>
      </c>
      <c r="C8" s="4">
        <v>6791000</v>
      </c>
      <c r="E8" s="4">
        <v>158856353801</v>
      </c>
      <c r="G8" s="4">
        <v>145324397104</v>
      </c>
      <c r="I8" s="4">
        <v>13531956697</v>
      </c>
      <c r="K8" s="4">
        <v>6791000</v>
      </c>
      <c r="M8" s="4">
        <v>158856353801</v>
      </c>
      <c r="O8" s="4">
        <v>142143200279</v>
      </c>
      <c r="Q8" s="4">
        <v>16713153522</v>
      </c>
    </row>
    <row r="9" spans="1:17" ht="21" x14ac:dyDescent="0.55000000000000004">
      <c r="A9" s="3" t="s">
        <v>23</v>
      </c>
      <c r="C9" s="4">
        <v>9570000</v>
      </c>
      <c r="E9" s="4">
        <v>188783053593</v>
      </c>
      <c r="G9" s="4">
        <v>175878895500</v>
      </c>
      <c r="I9" s="4">
        <v>12904158093</v>
      </c>
      <c r="K9" s="4">
        <v>9570000</v>
      </c>
      <c r="M9" s="4">
        <v>188783053593</v>
      </c>
      <c r="O9" s="4">
        <v>153014639085</v>
      </c>
      <c r="Q9" s="4">
        <v>35768414508</v>
      </c>
    </row>
    <row r="10" spans="1:17" ht="21" x14ac:dyDescent="0.55000000000000004">
      <c r="A10" s="3" t="s">
        <v>28</v>
      </c>
      <c r="C10" s="4">
        <v>21564</v>
      </c>
      <c r="E10" s="4">
        <v>67723553376</v>
      </c>
      <c r="G10" s="4">
        <v>61486187940</v>
      </c>
      <c r="I10" s="4">
        <v>6237365436</v>
      </c>
      <c r="K10" s="4">
        <v>21564</v>
      </c>
      <c r="M10" s="4">
        <v>67723553376</v>
      </c>
      <c r="O10" s="4">
        <v>60263854164</v>
      </c>
      <c r="Q10" s="4">
        <v>7459699212</v>
      </c>
    </row>
    <row r="11" spans="1:17" ht="21" x14ac:dyDescent="0.55000000000000004">
      <c r="A11" s="3" t="s">
        <v>21</v>
      </c>
      <c r="C11" s="4">
        <v>4000000</v>
      </c>
      <c r="E11" s="4">
        <v>60332270250</v>
      </c>
      <c r="G11" s="4">
        <v>55198374000</v>
      </c>
      <c r="I11" s="4">
        <v>5133896250</v>
      </c>
      <c r="K11" s="4">
        <v>4000000</v>
      </c>
      <c r="M11" s="4">
        <v>60332270250</v>
      </c>
      <c r="O11" s="4">
        <v>48626187749</v>
      </c>
      <c r="Q11" s="4">
        <v>11706082501</v>
      </c>
    </row>
    <row r="12" spans="1:17" ht="21" x14ac:dyDescent="0.55000000000000004">
      <c r="A12" s="3" t="s">
        <v>15</v>
      </c>
      <c r="C12" s="4">
        <v>29431752</v>
      </c>
      <c r="E12" s="4">
        <v>384432158613</v>
      </c>
      <c r="G12" s="4">
        <v>345520836622</v>
      </c>
      <c r="I12" s="4">
        <v>38911321991</v>
      </c>
      <c r="K12" s="4">
        <v>29431752</v>
      </c>
      <c r="M12" s="4">
        <v>384432158613</v>
      </c>
      <c r="O12" s="4">
        <v>508992892404</v>
      </c>
      <c r="Q12" s="4">
        <v>-124560733790</v>
      </c>
    </row>
    <row r="13" spans="1:17" ht="21" x14ac:dyDescent="0.55000000000000004">
      <c r="A13" s="3" t="s">
        <v>17</v>
      </c>
      <c r="C13" s="4">
        <v>784118</v>
      </c>
      <c r="E13" s="4">
        <v>420429227932</v>
      </c>
      <c r="G13" s="4">
        <v>457022345326</v>
      </c>
      <c r="I13" s="4">
        <v>-36593117393</v>
      </c>
      <c r="K13" s="4">
        <v>784118</v>
      </c>
      <c r="M13" s="4">
        <v>420429227932</v>
      </c>
      <c r="O13" s="4">
        <v>300378668866</v>
      </c>
      <c r="Q13" s="4">
        <v>120050559066</v>
      </c>
    </row>
    <row r="14" spans="1:17" ht="21" x14ac:dyDescent="0.55000000000000004">
      <c r="A14" s="3" t="s">
        <v>30</v>
      </c>
      <c r="C14" s="4">
        <v>10000</v>
      </c>
      <c r="E14" s="4">
        <v>10190340000</v>
      </c>
      <c r="G14" s="4">
        <v>10000000000</v>
      </c>
      <c r="I14" s="4">
        <v>190340000</v>
      </c>
      <c r="K14" s="4">
        <v>10000</v>
      </c>
      <c r="M14" s="4">
        <f>Q14+O14</f>
        <v>10190340000</v>
      </c>
      <c r="O14" s="4">
        <v>10000000000</v>
      </c>
      <c r="Q14" s="4">
        <v>190340000</v>
      </c>
    </row>
    <row r="15" spans="1:17" ht="21" x14ac:dyDescent="0.55000000000000004">
      <c r="A15" s="3" t="s">
        <v>19</v>
      </c>
      <c r="C15" s="4">
        <v>3000000</v>
      </c>
      <c r="E15" s="4">
        <v>32691133125</v>
      </c>
      <c r="G15" s="4">
        <v>30623591250</v>
      </c>
      <c r="I15" s="4">
        <v>2067541875</v>
      </c>
      <c r="K15" s="4">
        <v>3000000</v>
      </c>
      <c r="M15" s="4">
        <v>32691133125</v>
      </c>
      <c r="O15" s="4">
        <v>30034800000</v>
      </c>
      <c r="Q15" s="4">
        <v>2656333125</v>
      </c>
    </row>
    <row r="16" spans="1:17" ht="21" x14ac:dyDescent="0.55000000000000004">
      <c r="A16" s="3" t="s">
        <v>25</v>
      </c>
      <c r="C16" s="4">
        <v>4705956</v>
      </c>
      <c r="E16" s="4">
        <v>47228703352</v>
      </c>
      <c r="G16" s="4">
        <v>46573953072</v>
      </c>
      <c r="I16" s="4">
        <v>654750280</v>
      </c>
      <c r="K16" s="4">
        <v>4705956</v>
      </c>
      <c r="M16" s="4">
        <v>47228703352</v>
      </c>
      <c r="O16" s="4">
        <v>47116031468</v>
      </c>
      <c r="Q16" s="4">
        <v>112671884</v>
      </c>
    </row>
    <row r="17" spans="1:17" ht="21" x14ac:dyDescent="0.55000000000000004">
      <c r="A17" s="3" t="s">
        <v>18</v>
      </c>
      <c r="C17" s="4">
        <v>3450000</v>
      </c>
      <c r="E17" s="4">
        <v>65472159375</v>
      </c>
      <c r="G17" s="4">
        <v>59269533750</v>
      </c>
      <c r="I17" s="4">
        <v>6202625625</v>
      </c>
      <c r="K17" s="4">
        <v>3450000</v>
      </c>
      <c r="M17" s="4">
        <v>65472159375</v>
      </c>
      <c r="O17" s="4">
        <v>63886870826</v>
      </c>
      <c r="Q17" s="4">
        <v>1585288549</v>
      </c>
    </row>
    <row r="18" spans="1:17" ht="21" x14ac:dyDescent="0.55000000000000004">
      <c r="A18" s="3" t="s">
        <v>22</v>
      </c>
      <c r="C18" s="4">
        <v>1335000</v>
      </c>
      <c r="E18" s="4">
        <v>18001098281</v>
      </c>
      <c r="G18" s="4">
        <v>16854361650</v>
      </c>
      <c r="I18" s="4">
        <v>1146736631</v>
      </c>
      <c r="K18" s="4">
        <v>1335000</v>
      </c>
      <c r="M18" s="4">
        <v>18001098281</v>
      </c>
      <c r="O18" s="4">
        <v>20045555900</v>
      </c>
      <c r="Q18" s="4">
        <v>-2044457619</v>
      </c>
    </row>
    <row r="19" spans="1:17" ht="21" x14ac:dyDescent="0.55000000000000004">
      <c r="A19" s="3" t="s">
        <v>24</v>
      </c>
      <c r="C19" s="4">
        <v>4000000</v>
      </c>
      <c r="E19" s="4">
        <v>76868610000</v>
      </c>
      <c r="G19" s="4">
        <v>69996780000</v>
      </c>
      <c r="I19" s="4">
        <v>6871830000</v>
      </c>
      <c r="K19" s="4">
        <v>4000000</v>
      </c>
      <c r="M19" s="4">
        <v>76868610000</v>
      </c>
      <c r="O19" s="4">
        <v>81279174583</v>
      </c>
      <c r="Q19" s="4">
        <v>-4410564583</v>
      </c>
    </row>
    <row r="20" spans="1:17" ht="21" x14ac:dyDescent="0.55000000000000004">
      <c r="A20" s="3" t="s">
        <v>26</v>
      </c>
      <c r="C20" s="4">
        <v>5500000</v>
      </c>
      <c r="E20" s="4">
        <v>91301450625</v>
      </c>
      <c r="G20" s="4">
        <v>84874092187</v>
      </c>
      <c r="I20" s="4">
        <v>6427358438</v>
      </c>
      <c r="K20" s="4">
        <v>5500000</v>
      </c>
      <c r="M20" s="4">
        <v>91301450625</v>
      </c>
      <c r="O20" s="4">
        <v>82402031250</v>
      </c>
      <c r="Q20" s="4">
        <v>8899419375</v>
      </c>
    </row>
    <row r="21" spans="1:17" ht="21" x14ac:dyDescent="0.55000000000000004">
      <c r="A21" s="3" t="s">
        <v>32</v>
      </c>
      <c r="C21" s="4">
        <v>247667173</v>
      </c>
      <c r="E21" s="4">
        <v>1655897839634</v>
      </c>
      <c r="G21" s="4">
        <v>1629062742322</v>
      </c>
      <c r="I21" s="4">
        <v>26835097312</v>
      </c>
      <c r="K21" s="4">
        <v>247667173</v>
      </c>
      <c r="M21" s="4">
        <v>1655897839634</v>
      </c>
      <c r="O21" s="4">
        <v>1539235149845</v>
      </c>
      <c r="Q21" s="4">
        <v>116662689789</v>
      </c>
    </row>
    <row r="22" spans="1:17" ht="21" x14ac:dyDescent="0.55000000000000004">
      <c r="A22" s="3" t="s">
        <v>29</v>
      </c>
      <c r="C22" s="4">
        <v>130571</v>
      </c>
      <c r="E22" s="4">
        <v>91335331199</v>
      </c>
      <c r="G22" s="4">
        <v>84059370093</v>
      </c>
      <c r="I22" s="4">
        <v>7275961106</v>
      </c>
      <c r="K22" s="4">
        <v>130571</v>
      </c>
      <c r="M22" s="4">
        <v>91335331199</v>
      </c>
      <c r="O22" s="4">
        <v>99999758915</v>
      </c>
      <c r="Q22" s="4">
        <v>-8117749641</v>
      </c>
    </row>
    <row r="23" spans="1:17" ht="21" x14ac:dyDescent="0.55000000000000004">
      <c r="A23" s="3" t="s">
        <v>31</v>
      </c>
      <c r="C23" s="4">
        <v>33953760</v>
      </c>
      <c r="E23" s="4">
        <v>199810271957</v>
      </c>
      <c r="G23" s="4">
        <v>180684288718</v>
      </c>
      <c r="I23" s="4">
        <v>19125983239</v>
      </c>
      <c r="K23" s="4">
        <v>33953760</v>
      </c>
      <c r="M23" s="4">
        <v>199810271957</v>
      </c>
      <c r="O23" s="4">
        <v>178928178285</v>
      </c>
      <c r="Q23" s="4">
        <v>20882093672</v>
      </c>
    </row>
    <row r="24" spans="1:17" ht="21" x14ac:dyDescent="0.55000000000000004">
      <c r="A24" s="3" t="s">
        <v>20</v>
      </c>
      <c r="C24" s="4">
        <v>2000000</v>
      </c>
      <c r="E24" s="4">
        <v>22173637500</v>
      </c>
      <c r="G24" s="4">
        <v>20255917500</v>
      </c>
      <c r="I24" s="4">
        <v>1917720000</v>
      </c>
      <c r="K24" s="4">
        <v>2000000</v>
      </c>
      <c r="M24" s="4">
        <v>22173637500</v>
      </c>
      <c r="O24" s="4">
        <v>20000000000</v>
      </c>
      <c r="Q24" s="4">
        <v>2173637500</v>
      </c>
    </row>
    <row r="25" spans="1:17" ht="21" x14ac:dyDescent="0.55000000000000004">
      <c r="A25" s="3" t="s">
        <v>16</v>
      </c>
      <c r="C25" s="4">
        <v>73552080</v>
      </c>
      <c r="E25" s="4">
        <v>156464912565</v>
      </c>
      <c r="G25" s="4">
        <v>148129865821</v>
      </c>
      <c r="I25" s="4">
        <v>8335046744</v>
      </c>
      <c r="K25" s="4">
        <v>73552080</v>
      </c>
      <c r="M25" s="4">
        <v>156464912565</v>
      </c>
      <c r="O25" s="4">
        <v>195190458905</v>
      </c>
      <c r="Q25" s="4">
        <v>-38725546339</v>
      </c>
    </row>
    <row r="26" spans="1:17" ht="21" x14ac:dyDescent="0.55000000000000004">
      <c r="A26" s="3" t="s">
        <v>65</v>
      </c>
      <c r="C26" s="4">
        <v>760000</v>
      </c>
      <c r="E26" s="4">
        <v>683876025000</v>
      </c>
      <c r="G26" s="4">
        <v>666402992561</v>
      </c>
      <c r="I26" s="4">
        <v>17473032439</v>
      </c>
      <c r="K26" s="4">
        <v>760000</v>
      </c>
      <c r="M26" s="4">
        <v>683876025000</v>
      </c>
      <c r="O26" s="4">
        <v>759862250000</v>
      </c>
      <c r="Q26" s="4">
        <v>-75986225000</v>
      </c>
    </row>
    <row r="27" spans="1:17" ht="21" x14ac:dyDescent="0.55000000000000004">
      <c r="A27" s="3" t="s">
        <v>54</v>
      </c>
      <c r="C27" s="4">
        <v>213179</v>
      </c>
      <c r="E27" s="4">
        <v>188373451322</v>
      </c>
      <c r="G27" s="4">
        <v>185400143282</v>
      </c>
      <c r="I27" s="4">
        <v>2973308040</v>
      </c>
      <c r="K27" s="4">
        <v>213179</v>
      </c>
      <c r="M27" s="4">
        <v>188373451322</v>
      </c>
      <c r="O27" s="4">
        <v>178375036982</v>
      </c>
      <c r="Q27" s="4">
        <v>9998414340</v>
      </c>
    </row>
    <row r="28" spans="1:17" ht="21" x14ac:dyDescent="0.55000000000000004">
      <c r="A28" s="3" t="s">
        <v>57</v>
      </c>
      <c r="C28" s="4">
        <v>100164</v>
      </c>
      <c r="E28" s="4">
        <v>70068042105</v>
      </c>
      <c r="G28" s="4">
        <v>69310939514</v>
      </c>
      <c r="I28" s="4">
        <v>757102591</v>
      </c>
      <c r="K28" s="4">
        <v>100164</v>
      </c>
      <c r="M28" s="4">
        <v>70068042105</v>
      </c>
      <c r="O28" s="4">
        <v>66586972523</v>
      </c>
      <c r="Q28" s="4">
        <v>3481069582</v>
      </c>
    </row>
    <row r="29" spans="1:17" ht="21" x14ac:dyDescent="0.55000000000000004">
      <c r="A29" s="3" t="s">
        <v>77</v>
      </c>
      <c r="C29" s="4">
        <v>2045000</v>
      </c>
      <c r="E29" s="4">
        <v>1844693218742</v>
      </c>
      <c r="G29" s="4">
        <v>1782380650000</v>
      </c>
      <c r="I29" s="4">
        <v>62312568742</v>
      </c>
      <c r="K29" s="4">
        <v>2045000</v>
      </c>
      <c r="M29" s="4">
        <v>1844693218742</v>
      </c>
      <c r="O29" s="4">
        <v>1782380650000</v>
      </c>
      <c r="Q29" s="4">
        <v>62312568742</v>
      </c>
    </row>
    <row r="30" spans="1:17" ht="21" x14ac:dyDescent="0.55000000000000004">
      <c r="A30" s="3" t="s">
        <v>47</v>
      </c>
      <c r="C30" s="4">
        <v>36100</v>
      </c>
      <c r="E30" s="4">
        <v>25369729902</v>
      </c>
      <c r="G30" s="4">
        <v>25165581234</v>
      </c>
      <c r="I30" s="4">
        <v>204148668</v>
      </c>
      <c r="K30" s="4">
        <v>36100</v>
      </c>
      <c r="M30" s="4">
        <v>25369729902</v>
      </c>
      <c r="O30" s="4">
        <v>25095805778</v>
      </c>
      <c r="Q30" s="4">
        <v>273924124</v>
      </c>
    </row>
    <row r="31" spans="1:17" ht="21" x14ac:dyDescent="0.55000000000000004">
      <c r="A31" s="3" t="s">
        <v>71</v>
      </c>
      <c r="C31" s="4">
        <v>880000</v>
      </c>
      <c r="E31" s="4">
        <v>533212377736</v>
      </c>
      <c r="G31" s="4">
        <v>596660000000</v>
      </c>
      <c r="I31" s="4">
        <v>-63447622263</v>
      </c>
      <c r="K31" s="4">
        <v>880000</v>
      </c>
      <c r="M31" s="4">
        <v>533212377736</v>
      </c>
      <c r="O31" s="4">
        <v>596660000000</v>
      </c>
      <c r="Q31" s="4">
        <v>-63447622263</v>
      </c>
    </row>
    <row r="32" spans="1:17" ht="21" x14ac:dyDescent="0.55000000000000004">
      <c r="A32" s="3" t="s">
        <v>74</v>
      </c>
      <c r="C32" s="4">
        <v>957700</v>
      </c>
      <c r="E32" s="4">
        <v>525682002864</v>
      </c>
      <c r="G32" s="4">
        <v>591265672000</v>
      </c>
      <c r="I32" s="4">
        <v>-65583669135</v>
      </c>
      <c r="K32" s="4">
        <v>957700</v>
      </c>
      <c r="M32" s="4">
        <v>525682002864</v>
      </c>
      <c r="O32" s="4">
        <v>591265672000</v>
      </c>
      <c r="Q32" s="4">
        <v>-65583669135</v>
      </c>
    </row>
    <row r="33" spans="1:17" ht="21" x14ac:dyDescent="0.55000000000000004">
      <c r="A33" s="3" t="s">
        <v>83</v>
      </c>
      <c r="C33" s="4">
        <v>400100</v>
      </c>
      <c r="E33" s="4">
        <v>292588500820</v>
      </c>
      <c r="G33" s="4">
        <v>323703925525</v>
      </c>
      <c r="I33" s="4">
        <v>-31115424704</v>
      </c>
      <c r="K33" s="4">
        <v>400100</v>
      </c>
      <c r="M33" s="4">
        <v>292588500820</v>
      </c>
      <c r="O33" s="4">
        <v>323703925525</v>
      </c>
      <c r="Q33" s="4">
        <v>-31115424704</v>
      </c>
    </row>
    <row r="34" spans="1:17" ht="21" x14ac:dyDescent="0.55000000000000004">
      <c r="A34" s="3" t="s">
        <v>80</v>
      </c>
      <c r="C34" s="4">
        <v>1884600</v>
      </c>
      <c r="E34" s="4">
        <v>1084484931472</v>
      </c>
      <c r="G34" s="4">
        <v>1193264390862</v>
      </c>
      <c r="I34" s="4">
        <v>-108779459389</v>
      </c>
      <c r="K34" s="4">
        <v>1884600</v>
      </c>
      <c r="M34" s="4">
        <v>1084484931472</v>
      </c>
      <c r="O34" s="4">
        <v>1193264390862</v>
      </c>
      <c r="Q34" s="4">
        <v>-108779459389</v>
      </c>
    </row>
    <row r="35" spans="1:17" ht="21" x14ac:dyDescent="0.55000000000000004">
      <c r="A35" s="3" t="s">
        <v>60</v>
      </c>
      <c r="C35" s="4">
        <v>1000000</v>
      </c>
      <c r="E35" s="4">
        <v>892838143750</v>
      </c>
      <c r="G35" s="4">
        <v>909899050900</v>
      </c>
      <c r="I35" s="4">
        <v>-17060907150</v>
      </c>
      <c r="K35" s="4">
        <v>1000000</v>
      </c>
      <c r="M35" s="4">
        <v>892838143750</v>
      </c>
      <c r="O35" s="4">
        <v>968950000000</v>
      </c>
      <c r="Q35" s="4">
        <v>-76111856250</v>
      </c>
    </row>
    <row r="36" spans="1:17" ht="21" x14ac:dyDescent="0.55000000000000004">
      <c r="A36" s="3" t="s">
        <v>63</v>
      </c>
      <c r="C36" s="4">
        <v>1000000</v>
      </c>
      <c r="E36" s="4">
        <v>857544541875</v>
      </c>
      <c r="G36" s="4">
        <v>845216776687</v>
      </c>
      <c r="I36" s="4">
        <v>12327765188</v>
      </c>
      <c r="K36" s="4">
        <v>1000000</v>
      </c>
      <c r="M36" s="4">
        <v>857544541875</v>
      </c>
      <c r="O36" s="4">
        <v>939300000000</v>
      </c>
      <c r="Q36" s="4">
        <v>-81755458125</v>
      </c>
    </row>
    <row r="37" spans="1:17" ht="21" x14ac:dyDescent="0.55000000000000004">
      <c r="A37" s="3" t="s">
        <v>68</v>
      </c>
      <c r="C37" s="4">
        <v>500000</v>
      </c>
      <c r="E37" s="4">
        <v>499909375000</v>
      </c>
      <c r="G37" s="4">
        <v>500000000000</v>
      </c>
      <c r="I37" s="4">
        <v>-90625000</v>
      </c>
      <c r="K37" s="4">
        <v>500000</v>
      </c>
      <c r="M37" s="4">
        <v>499909375000</v>
      </c>
      <c r="O37" s="4">
        <v>500000000000</v>
      </c>
      <c r="Q37" s="4">
        <v>-90625000</v>
      </c>
    </row>
    <row r="38" spans="1:17" ht="19.5" thickBot="1" x14ac:dyDescent="0.5">
      <c r="E38" s="6">
        <f>SUM(E8:E37)</f>
        <v>11246632445766</v>
      </c>
      <c r="G38" s="6">
        <f>SUM(G8:G37)</f>
        <v>11309485655420</v>
      </c>
      <c r="I38" s="6">
        <f>SUM(I8:I37)</f>
        <v>-62853209649</v>
      </c>
      <c r="M38" s="6">
        <f>SUM(M8:M37)</f>
        <v>11246632445766</v>
      </c>
      <c r="O38" s="6">
        <f>SUM(O8:O37)</f>
        <v>11506982156194</v>
      </c>
      <c r="Q38" s="6">
        <f>SUM(Q8:Q37)</f>
        <v>-259803032347</v>
      </c>
    </row>
    <row r="39" spans="1:17" ht="19.5" thickTop="1" x14ac:dyDescent="0.45"/>
    <row r="40" spans="1:17" x14ac:dyDescent="0.45">
      <c r="M40" s="4"/>
    </row>
    <row r="41" spans="1:17" x14ac:dyDescent="0.45">
      <c r="M41" s="4"/>
    </row>
    <row r="42" spans="1:17" x14ac:dyDescent="0.45">
      <c r="M42" s="4"/>
    </row>
    <row r="43" spans="1:17" x14ac:dyDescent="0.45">
      <c r="M43" s="4"/>
    </row>
    <row r="44" spans="1:17" x14ac:dyDescent="0.45">
      <c r="M44" s="4"/>
    </row>
    <row r="45" spans="1:17" x14ac:dyDescent="0.45">
      <c r="M45" s="4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Q60"/>
  <sheetViews>
    <sheetView rightToLeft="1" topLeftCell="A39" workbookViewId="0">
      <selection activeCell="Q56" sqref="Q56:Q59"/>
    </sheetView>
  </sheetViews>
  <sheetFormatPr defaultRowHeight="18.75" x14ac:dyDescent="0.25"/>
  <cols>
    <col min="1" max="1" width="29.28515625" style="12" bestFit="1" customWidth="1"/>
    <col min="2" max="2" width="1" style="12" customWidth="1"/>
    <col min="3" max="3" width="10.85546875" style="12" bestFit="1" customWidth="1"/>
    <col min="4" max="4" width="1" style="12" customWidth="1"/>
    <col min="5" max="5" width="17.85546875" style="12" bestFit="1" customWidth="1"/>
    <col min="6" max="6" width="1" style="12" customWidth="1"/>
    <col min="7" max="7" width="17.7109375" style="12" bestFit="1" customWidth="1"/>
    <col min="8" max="8" width="1" style="12" customWidth="1"/>
    <col min="9" max="9" width="32.42578125" style="12" bestFit="1" customWidth="1"/>
    <col min="10" max="10" width="1" style="12" customWidth="1"/>
    <col min="11" max="11" width="12" style="12" bestFit="1" customWidth="1"/>
    <col min="12" max="12" width="1" style="12" customWidth="1"/>
    <col min="13" max="13" width="18.85546875" style="12" bestFit="1" customWidth="1"/>
    <col min="14" max="14" width="1" style="12" customWidth="1"/>
    <col min="15" max="15" width="18.85546875" style="12" bestFit="1" customWidth="1"/>
    <col min="16" max="16" width="1" style="12" customWidth="1"/>
    <col min="17" max="17" width="32.42578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25"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17" ht="30" x14ac:dyDescent="0.25">
      <c r="C3" s="22" t="s">
        <v>242</v>
      </c>
      <c r="D3" s="22" t="s">
        <v>242</v>
      </c>
      <c r="E3" s="22" t="s">
        <v>242</v>
      </c>
      <c r="F3" s="22" t="s">
        <v>242</v>
      </c>
      <c r="G3" s="22" t="s">
        <v>242</v>
      </c>
    </row>
    <row r="4" spans="1:17" ht="30" x14ac:dyDescent="0.25"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17" ht="30" x14ac:dyDescent="0.25">
      <c r="A6" s="22" t="s">
        <v>3</v>
      </c>
      <c r="C6" s="22" t="s">
        <v>244</v>
      </c>
      <c r="D6" s="22" t="s">
        <v>244</v>
      </c>
      <c r="E6" s="22" t="s">
        <v>244</v>
      </c>
      <c r="F6" s="22" t="s">
        <v>244</v>
      </c>
      <c r="G6" s="22" t="s">
        <v>244</v>
      </c>
      <c r="H6" s="22" t="s">
        <v>244</v>
      </c>
      <c r="I6" s="22" t="s">
        <v>244</v>
      </c>
      <c r="K6" s="22" t="s">
        <v>245</v>
      </c>
      <c r="L6" s="22" t="s">
        <v>245</v>
      </c>
      <c r="M6" s="22" t="s">
        <v>245</v>
      </c>
      <c r="N6" s="22" t="s">
        <v>245</v>
      </c>
      <c r="O6" s="22" t="s">
        <v>245</v>
      </c>
      <c r="P6" s="22" t="s">
        <v>245</v>
      </c>
      <c r="Q6" s="22" t="s">
        <v>245</v>
      </c>
    </row>
    <row r="7" spans="1:17" ht="30" x14ac:dyDescent="0.25">
      <c r="A7" s="22" t="s">
        <v>3</v>
      </c>
      <c r="C7" s="22" t="s">
        <v>7</v>
      </c>
      <c r="E7" s="22" t="s">
        <v>272</v>
      </c>
      <c r="G7" s="22" t="s">
        <v>273</v>
      </c>
      <c r="I7" s="22" t="s">
        <v>275</v>
      </c>
      <c r="K7" s="22" t="s">
        <v>7</v>
      </c>
      <c r="M7" s="22" t="s">
        <v>272</v>
      </c>
      <c r="O7" s="22" t="s">
        <v>273</v>
      </c>
      <c r="Q7" s="22" t="s">
        <v>275</v>
      </c>
    </row>
    <row r="8" spans="1:17" ht="21" x14ac:dyDescent="0.25">
      <c r="A8" s="13" t="s">
        <v>17</v>
      </c>
      <c r="C8" s="14">
        <v>1128108</v>
      </c>
      <c r="E8" s="14">
        <v>636319715564</v>
      </c>
      <c r="G8" s="14">
        <v>432153807694</v>
      </c>
      <c r="I8" s="14">
        <v>204165907870</v>
      </c>
      <c r="K8" s="14">
        <v>1981882</v>
      </c>
      <c r="M8" s="14">
        <v>1008348173390</v>
      </c>
      <c r="O8" s="14">
        <v>759216185534</v>
      </c>
      <c r="Q8" s="14">
        <v>249131987856</v>
      </c>
    </row>
    <row r="9" spans="1:17" ht="21" x14ac:dyDescent="0.25">
      <c r="A9" s="13" t="s">
        <v>25</v>
      </c>
      <c r="C9" s="14">
        <v>17880644</v>
      </c>
      <c r="E9" s="14">
        <v>182369180179</v>
      </c>
      <c r="G9" s="14">
        <v>179021007728</v>
      </c>
      <c r="I9" s="14">
        <v>3348172451</v>
      </c>
      <c r="K9" s="14">
        <v>17880644</v>
      </c>
      <c r="M9" s="14">
        <v>182369180179</v>
      </c>
      <c r="O9" s="14">
        <v>179021007728</v>
      </c>
      <c r="Q9" s="14">
        <v>3348172451</v>
      </c>
    </row>
    <row r="10" spans="1:17" ht="21" x14ac:dyDescent="0.25">
      <c r="A10" s="13" t="s">
        <v>27</v>
      </c>
      <c r="C10" s="14">
        <v>0</v>
      </c>
      <c r="E10" s="14">
        <v>0</v>
      </c>
      <c r="G10" s="14">
        <v>0</v>
      </c>
      <c r="I10" s="14">
        <v>0</v>
      </c>
      <c r="K10" s="14">
        <v>1355000</v>
      </c>
      <c r="M10" s="14">
        <v>30617254485</v>
      </c>
      <c r="O10" s="14">
        <v>28361660474</v>
      </c>
      <c r="Q10" s="14">
        <v>2255594011</v>
      </c>
    </row>
    <row r="11" spans="1:17" ht="21" x14ac:dyDescent="0.25">
      <c r="A11" s="13" t="s">
        <v>276</v>
      </c>
      <c r="C11" s="14">
        <v>0</v>
      </c>
      <c r="E11" s="14">
        <v>0</v>
      </c>
      <c r="G11" s="14">
        <v>0</v>
      </c>
      <c r="I11" s="14">
        <v>0</v>
      </c>
      <c r="K11" s="14">
        <v>1302822</v>
      </c>
      <c r="M11" s="14">
        <v>468455805672</v>
      </c>
      <c r="O11" s="14">
        <v>454893329520</v>
      </c>
      <c r="Q11" s="14">
        <v>13562476152</v>
      </c>
    </row>
    <row r="12" spans="1:17" ht="21" x14ac:dyDescent="0.25">
      <c r="A12" s="13" t="s">
        <v>21</v>
      </c>
      <c r="C12" s="14">
        <v>0</v>
      </c>
      <c r="E12" s="14">
        <v>0</v>
      </c>
      <c r="G12" s="14">
        <v>0</v>
      </c>
      <c r="I12" s="14">
        <v>0</v>
      </c>
      <c r="K12" s="14">
        <v>2000000</v>
      </c>
      <c r="M12" s="14">
        <v>29148945975</v>
      </c>
      <c r="O12" s="14">
        <v>24313093876</v>
      </c>
      <c r="Q12" s="14">
        <v>4835852099</v>
      </c>
    </row>
    <row r="13" spans="1:17" ht="21" x14ac:dyDescent="0.25">
      <c r="A13" s="13" t="s">
        <v>277</v>
      </c>
      <c r="C13" s="14">
        <v>0</v>
      </c>
      <c r="E13" s="14">
        <v>0</v>
      </c>
      <c r="G13" s="14">
        <v>0</v>
      </c>
      <c r="I13" s="14">
        <v>0</v>
      </c>
      <c r="K13" s="14">
        <v>350000</v>
      </c>
      <c r="M13" s="14">
        <v>11196331610</v>
      </c>
      <c r="O13" s="14">
        <v>11046380625</v>
      </c>
      <c r="Q13" s="14">
        <v>149950985</v>
      </c>
    </row>
    <row r="14" spans="1:17" ht="21" x14ac:dyDescent="0.25">
      <c r="A14" s="13" t="s">
        <v>278</v>
      </c>
      <c r="C14" s="14">
        <v>0</v>
      </c>
      <c r="E14" s="14">
        <v>0</v>
      </c>
      <c r="G14" s="14">
        <v>0</v>
      </c>
      <c r="I14" s="14">
        <v>0</v>
      </c>
      <c r="K14" s="14">
        <v>40642558</v>
      </c>
      <c r="M14" s="14">
        <v>389360284372</v>
      </c>
      <c r="O14" s="14">
        <v>332902054586</v>
      </c>
      <c r="Q14" s="14">
        <v>56458229786</v>
      </c>
    </row>
    <row r="15" spans="1:17" ht="21" x14ac:dyDescent="0.25">
      <c r="A15" s="13" t="s">
        <v>279</v>
      </c>
      <c r="C15" s="14">
        <v>0</v>
      </c>
      <c r="E15" s="14">
        <v>0</v>
      </c>
      <c r="G15" s="14">
        <v>0</v>
      </c>
      <c r="I15" s="14">
        <v>0</v>
      </c>
      <c r="K15" s="14">
        <v>947000</v>
      </c>
      <c r="M15" s="14">
        <v>595014988674</v>
      </c>
      <c r="O15" s="14">
        <v>590912914765</v>
      </c>
      <c r="Q15" s="14">
        <v>4102073909</v>
      </c>
    </row>
    <row r="16" spans="1:17" ht="21" x14ac:dyDescent="0.25">
      <c r="A16" s="13" t="s">
        <v>280</v>
      </c>
      <c r="C16" s="14">
        <v>0</v>
      </c>
      <c r="E16" s="14">
        <v>0</v>
      </c>
      <c r="G16" s="14">
        <v>0</v>
      </c>
      <c r="I16" s="14">
        <v>0</v>
      </c>
      <c r="K16" s="14">
        <v>36399569</v>
      </c>
      <c r="M16" s="14">
        <v>189459751441</v>
      </c>
      <c r="O16" s="14">
        <v>189459756645</v>
      </c>
      <c r="Q16" s="14">
        <v>-5204</v>
      </c>
    </row>
    <row r="17" spans="1:17" ht="21" x14ac:dyDescent="0.25">
      <c r="A17" s="13" t="s">
        <v>281</v>
      </c>
      <c r="C17" s="14">
        <v>0</v>
      </c>
      <c r="E17" s="14">
        <v>0</v>
      </c>
      <c r="G17" s="14">
        <v>0</v>
      </c>
      <c r="I17" s="14">
        <v>0</v>
      </c>
      <c r="K17" s="14">
        <v>1750000</v>
      </c>
      <c r="M17" s="14">
        <v>27966750000</v>
      </c>
      <c r="O17" s="14">
        <v>30152436299</v>
      </c>
      <c r="Q17" s="14">
        <v>-2185686299</v>
      </c>
    </row>
    <row r="18" spans="1:17" ht="21" x14ac:dyDescent="0.25">
      <c r="A18" s="13" t="s">
        <v>282</v>
      </c>
      <c r="C18" s="14">
        <v>0</v>
      </c>
      <c r="E18" s="14">
        <v>0</v>
      </c>
      <c r="G18" s="14">
        <v>0</v>
      </c>
      <c r="I18" s="14">
        <v>0</v>
      </c>
      <c r="K18" s="14">
        <v>15456968</v>
      </c>
      <c r="M18" s="14">
        <v>73188583213</v>
      </c>
      <c r="O18" s="14">
        <v>60430541225</v>
      </c>
      <c r="Q18" s="14">
        <v>12758041988</v>
      </c>
    </row>
    <row r="19" spans="1:17" ht="21" x14ac:dyDescent="0.25">
      <c r="A19" s="13" t="s">
        <v>283</v>
      </c>
      <c r="C19" s="14">
        <v>0</v>
      </c>
      <c r="E19" s="14">
        <v>0</v>
      </c>
      <c r="G19" s="14">
        <v>0</v>
      </c>
      <c r="I19" s="14">
        <v>0</v>
      </c>
      <c r="K19" s="14">
        <v>1149958</v>
      </c>
      <c r="M19" s="14">
        <v>480172556254</v>
      </c>
      <c r="O19" s="14">
        <v>367103392256</v>
      </c>
      <c r="Q19" s="14">
        <v>113069163998</v>
      </c>
    </row>
    <row r="20" spans="1:17" ht="21" x14ac:dyDescent="0.25">
      <c r="A20" s="13" t="s">
        <v>284</v>
      </c>
      <c r="C20" s="14">
        <v>0</v>
      </c>
      <c r="E20" s="14">
        <v>0</v>
      </c>
      <c r="G20" s="14">
        <v>0</v>
      </c>
      <c r="I20" s="14">
        <v>0</v>
      </c>
      <c r="K20" s="14">
        <v>38137</v>
      </c>
      <c r="M20" s="14">
        <v>64560880</v>
      </c>
      <c r="O20" s="14">
        <v>67934872</v>
      </c>
      <c r="Q20" s="14">
        <v>-3373992</v>
      </c>
    </row>
    <row r="21" spans="1:17" ht="21" x14ac:dyDescent="0.25">
      <c r="A21" s="13" t="s">
        <v>285</v>
      </c>
      <c r="C21" s="14">
        <v>0</v>
      </c>
      <c r="E21" s="14">
        <v>0</v>
      </c>
      <c r="G21" s="14">
        <v>0</v>
      </c>
      <c r="I21" s="14">
        <v>0</v>
      </c>
      <c r="K21" s="14">
        <v>2000000</v>
      </c>
      <c r="M21" s="14">
        <v>30323568100</v>
      </c>
      <c r="O21" s="14">
        <v>30424971000</v>
      </c>
      <c r="Q21" s="14">
        <v>-101402900</v>
      </c>
    </row>
    <row r="22" spans="1:17" ht="21" x14ac:dyDescent="0.25">
      <c r="A22" s="13" t="s">
        <v>18</v>
      </c>
      <c r="C22" s="14">
        <v>0</v>
      </c>
      <c r="E22" s="14">
        <v>0</v>
      </c>
      <c r="G22" s="14">
        <v>0</v>
      </c>
      <c r="I22" s="14">
        <v>0</v>
      </c>
      <c r="K22" s="14">
        <v>13085875</v>
      </c>
      <c r="M22" s="14">
        <v>272447294255</v>
      </c>
      <c r="O22" s="14">
        <v>233094569272</v>
      </c>
      <c r="Q22" s="14">
        <v>39352724983</v>
      </c>
    </row>
    <row r="23" spans="1:17" ht="21" x14ac:dyDescent="0.25">
      <c r="A23" s="13" t="s">
        <v>286</v>
      </c>
      <c r="C23" s="14">
        <v>0</v>
      </c>
      <c r="E23" s="14">
        <v>0</v>
      </c>
      <c r="G23" s="14">
        <v>0</v>
      </c>
      <c r="I23" s="14">
        <v>0</v>
      </c>
      <c r="K23" s="14">
        <v>837500</v>
      </c>
      <c r="M23" s="14">
        <v>359457400000</v>
      </c>
      <c r="O23" s="14">
        <v>208872500000</v>
      </c>
      <c r="Q23" s="14">
        <v>150584900000</v>
      </c>
    </row>
    <row r="24" spans="1:17" ht="21" x14ac:dyDescent="0.25">
      <c r="A24" s="13" t="s">
        <v>287</v>
      </c>
      <c r="C24" s="14">
        <v>0</v>
      </c>
      <c r="E24" s="14">
        <v>0</v>
      </c>
      <c r="G24" s="14">
        <v>0</v>
      </c>
      <c r="I24" s="14">
        <v>0</v>
      </c>
      <c r="K24" s="14">
        <v>2773896</v>
      </c>
      <c r="M24" s="14">
        <v>54019579816</v>
      </c>
      <c r="O24" s="14">
        <v>43787374142</v>
      </c>
      <c r="Q24" s="14">
        <v>10232205674</v>
      </c>
    </row>
    <row r="25" spans="1:17" ht="21" x14ac:dyDescent="0.25">
      <c r="A25" s="13" t="s">
        <v>24</v>
      </c>
      <c r="C25" s="14">
        <v>0</v>
      </c>
      <c r="E25" s="14">
        <v>0</v>
      </c>
      <c r="G25" s="14">
        <v>0</v>
      </c>
      <c r="I25" s="14">
        <v>0</v>
      </c>
      <c r="K25" s="14">
        <v>800000</v>
      </c>
      <c r="M25" s="14">
        <v>14755408910</v>
      </c>
      <c r="O25" s="14">
        <v>16255834917</v>
      </c>
      <c r="Q25" s="14">
        <v>-1500426007</v>
      </c>
    </row>
    <row r="26" spans="1:17" ht="21" x14ac:dyDescent="0.25">
      <c r="A26" s="13" t="s">
        <v>288</v>
      </c>
      <c r="C26" s="14">
        <v>0</v>
      </c>
      <c r="E26" s="14">
        <v>0</v>
      </c>
      <c r="G26" s="14">
        <v>0</v>
      </c>
      <c r="I26" s="14">
        <v>0</v>
      </c>
      <c r="K26" s="14">
        <v>88709</v>
      </c>
      <c r="M26" s="14">
        <v>38053322313</v>
      </c>
      <c r="O26" s="14">
        <v>28761231980</v>
      </c>
      <c r="Q26" s="14">
        <v>9292090333</v>
      </c>
    </row>
    <row r="27" spans="1:17" ht="21" x14ac:dyDescent="0.25">
      <c r="A27" s="13" t="s">
        <v>267</v>
      </c>
      <c r="C27" s="14">
        <v>0</v>
      </c>
      <c r="E27" s="14">
        <v>0</v>
      </c>
      <c r="G27" s="14">
        <v>0</v>
      </c>
      <c r="I27" s="14">
        <v>0</v>
      </c>
      <c r="K27" s="14">
        <v>1081066</v>
      </c>
      <c r="M27" s="14">
        <v>65261535074</v>
      </c>
      <c r="O27" s="14">
        <v>56418267008</v>
      </c>
      <c r="Q27" s="14">
        <v>8843268066</v>
      </c>
    </row>
    <row r="28" spans="1:17" ht="21" x14ac:dyDescent="0.25">
      <c r="A28" s="13" t="s">
        <v>289</v>
      </c>
      <c r="C28" s="14">
        <v>0</v>
      </c>
      <c r="E28" s="14">
        <v>0</v>
      </c>
      <c r="G28" s="14">
        <v>0</v>
      </c>
      <c r="I28" s="14">
        <v>0</v>
      </c>
      <c r="K28" s="14">
        <v>30000000</v>
      </c>
      <c r="M28" s="14">
        <v>96567390098</v>
      </c>
      <c r="O28" s="14">
        <v>74613393000</v>
      </c>
      <c r="Q28" s="14">
        <v>21953997098</v>
      </c>
    </row>
    <row r="29" spans="1:17" ht="21" x14ac:dyDescent="0.25">
      <c r="A29" s="13" t="s">
        <v>290</v>
      </c>
      <c r="C29" s="14">
        <v>0</v>
      </c>
      <c r="E29" s="14">
        <v>0</v>
      </c>
      <c r="G29" s="14">
        <v>0</v>
      </c>
      <c r="I29" s="14">
        <v>0</v>
      </c>
      <c r="K29" s="14">
        <v>10000001</v>
      </c>
      <c r="M29" s="14">
        <v>132392740654</v>
      </c>
      <c r="O29" s="14">
        <v>110637776063</v>
      </c>
      <c r="Q29" s="14">
        <v>21754964591</v>
      </c>
    </row>
    <row r="30" spans="1:17" ht="21" x14ac:dyDescent="0.25">
      <c r="A30" s="13" t="s">
        <v>291</v>
      </c>
      <c r="C30" s="14">
        <v>0</v>
      </c>
      <c r="E30" s="14">
        <v>0</v>
      </c>
      <c r="G30" s="14">
        <v>0</v>
      </c>
      <c r="I30" s="14">
        <v>0</v>
      </c>
      <c r="K30" s="14">
        <v>40000000</v>
      </c>
      <c r="M30" s="14">
        <v>327804378628</v>
      </c>
      <c r="O30" s="14">
        <v>211533840000</v>
      </c>
      <c r="Q30" s="14">
        <v>116270538628</v>
      </c>
    </row>
    <row r="31" spans="1:17" ht="21" x14ac:dyDescent="0.25">
      <c r="A31" s="13" t="s">
        <v>16</v>
      </c>
      <c r="C31" s="14">
        <v>0</v>
      </c>
      <c r="E31" s="14">
        <v>0</v>
      </c>
      <c r="G31" s="14">
        <v>0</v>
      </c>
      <c r="I31" s="14">
        <v>0</v>
      </c>
      <c r="K31" s="14">
        <v>196497923</v>
      </c>
      <c r="M31" s="14">
        <v>576010135161</v>
      </c>
      <c r="O31" s="14">
        <v>521815104858</v>
      </c>
      <c r="Q31" s="14">
        <v>54195030303</v>
      </c>
    </row>
    <row r="32" spans="1:17" ht="21" x14ac:dyDescent="0.25">
      <c r="A32" s="13" t="s">
        <v>51</v>
      </c>
      <c r="C32" s="14">
        <v>2994250</v>
      </c>
      <c r="E32" s="14">
        <v>2994250000000</v>
      </c>
      <c r="G32" s="14">
        <v>2300963424775</v>
      </c>
      <c r="I32" s="14">
        <v>693286575225</v>
      </c>
      <c r="K32" s="14">
        <v>3554250</v>
      </c>
      <c r="M32" s="14">
        <v>3493582000000</v>
      </c>
      <c r="O32" s="14">
        <v>2731301411875</v>
      </c>
      <c r="Q32" s="14">
        <v>762280588125</v>
      </c>
    </row>
    <row r="33" spans="1:17" ht="21" x14ac:dyDescent="0.25">
      <c r="A33" s="13" t="s">
        <v>254</v>
      </c>
      <c r="C33" s="14">
        <v>0</v>
      </c>
      <c r="E33" s="14">
        <v>0</v>
      </c>
      <c r="G33" s="14">
        <v>0</v>
      </c>
      <c r="I33" s="14">
        <v>0</v>
      </c>
      <c r="K33" s="14">
        <v>216000</v>
      </c>
      <c r="M33" s="14">
        <v>216000000000</v>
      </c>
      <c r="O33" s="14">
        <v>210322112206</v>
      </c>
      <c r="Q33" s="14">
        <v>5677887794</v>
      </c>
    </row>
    <row r="34" spans="1:17" ht="21" x14ac:dyDescent="0.25">
      <c r="A34" s="13" t="s">
        <v>251</v>
      </c>
      <c r="C34" s="14">
        <v>0</v>
      </c>
      <c r="E34" s="14">
        <v>0</v>
      </c>
      <c r="G34" s="14">
        <v>0</v>
      </c>
      <c r="I34" s="14">
        <v>0</v>
      </c>
      <c r="K34" s="14">
        <v>45</v>
      </c>
      <c r="M34" s="14">
        <v>42967212</v>
      </c>
      <c r="O34" s="14">
        <v>44991843</v>
      </c>
      <c r="Q34" s="14">
        <v>-2024631</v>
      </c>
    </row>
    <row r="35" spans="1:17" ht="21" x14ac:dyDescent="0.25">
      <c r="A35" s="13" t="s">
        <v>292</v>
      </c>
      <c r="C35" s="14">
        <v>0</v>
      </c>
      <c r="E35" s="14">
        <v>0</v>
      </c>
      <c r="G35" s="14">
        <v>0</v>
      </c>
      <c r="I35" s="14">
        <v>0</v>
      </c>
      <c r="K35" s="14">
        <v>5</v>
      </c>
      <c r="M35" s="14">
        <v>4684203</v>
      </c>
      <c r="O35" s="14">
        <v>4518680</v>
      </c>
      <c r="Q35" s="14">
        <v>165523</v>
      </c>
    </row>
    <row r="36" spans="1:17" ht="21" x14ac:dyDescent="0.25">
      <c r="A36" s="13" t="s">
        <v>293</v>
      </c>
      <c r="C36" s="14">
        <v>0</v>
      </c>
      <c r="E36" s="14">
        <v>0</v>
      </c>
      <c r="G36" s="14">
        <v>0</v>
      </c>
      <c r="I36" s="14">
        <v>0</v>
      </c>
      <c r="K36" s="14">
        <v>434</v>
      </c>
      <c r="M36" s="14">
        <v>434000000</v>
      </c>
      <c r="O36" s="14">
        <v>421337618</v>
      </c>
      <c r="Q36" s="14">
        <v>12662382</v>
      </c>
    </row>
    <row r="37" spans="1:17" ht="21" x14ac:dyDescent="0.25">
      <c r="A37" s="13" t="s">
        <v>294</v>
      </c>
      <c r="C37" s="14">
        <v>0</v>
      </c>
      <c r="E37" s="14">
        <v>0</v>
      </c>
      <c r="G37" s="14">
        <v>0</v>
      </c>
      <c r="I37" s="14">
        <v>0</v>
      </c>
      <c r="K37" s="14">
        <v>323265</v>
      </c>
      <c r="M37" s="14">
        <v>323265000000</v>
      </c>
      <c r="O37" s="14">
        <v>308015707032</v>
      </c>
      <c r="Q37" s="14">
        <v>15249292968</v>
      </c>
    </row>
    <row r="38" spans="1:17" ht="21" x14ac:dyDescent="0.25">
      <c r="A38" s="13" t="s">
        <v>295</v>
      </c>
      <c r="C38" s="14">
        <v>0</v>
      </c>
      <c r="E38" s="14">
        <v>0</v>
      </c>
      <c r="G38" s="14">
        <v>0</v>
      </c>
      <c r="I38" s="14">
        <v>0</v>
      </c>
      <c r="K38" s="14">
        <v>532683</v>
      </c>
      <c r="M38" s="14">
        <v>532683000000</v>
      </c>
      <c r="O38" s="14">
        <v>475599700927</v>
      </c>
      <c r="Q38" s="14">
        <v>57083299073</v>
      </c>
    </row>
    <row r="39" spans="1:17" ht="21" x14ac:dyDescent="0.25">
      <c r="A39" s="13" t="s">
        <v>54</v>
      </c>
      <c r="C39" s="14">
        <v>0</v>
      </c>
      <c r="E39" s="14">
        <v>0</v>
      </c>
      <c r="G39" s="14">
        <v>0</v>
      </c>
      <c r="I39" s="14">
        <v>0</v>
      </c>
      <c r="K39" s="14">
        <v>48500</v>
      </c>
      <c r="M39" s="14">
        <v>44190747980</v>
      </c>
      <c r="O39" s="14">
        <v>40581808205</v>
      </c>
      <c r="Q39" s="14">
        <v>3608939775</v>
      </c>
    </row>
    <row r="40" spans="1:17" ht="21" x14ac:dyDescent="0.25">
      <c r="A40" s="13" t="s">
        <v>296</v>
      </c>
      <c r="C40" s="14">
        <v>0</v>
      </c>
      <c r="E40" s="14">
        <v>0</v>
      </c>
      <c r="G40" s="14">
        <v>0</v>
      </c>
      <c r="I40" s="14">
        <v>0</v>
      </c>
      <c r="K40" s="14">
        <v>279587</v>
      </c>
      <c r="M40" s="14">
        <v>211824245882</v>
      </c>
      <c r="O40" s="14">
        <v>203222908170</v>
      </c>
      <c r="Q40" s="14">
        <v>8601337712</v>
      </c>
    </row>
    <row r="41" spans="1:17" ht="21" x14ac:dyDescent="0.25">
      <c r="A41" s="13" t="s">
        <v>297</v>
      </c>
      <c r="C41" s="14">
        <v>0</v>
      </c>
      <c r="E41" s="14">
        <v>0</v>
      </c>
      <c r="G41" s="14">
        <v>0</v>
      </c>
      <c r="I41" s="14">
        <v>0</v>
      </c>
      <c r="K41" s="14">
        <v>223272</v>
      </c>
      <c r="M41" s="14">
        <v>162691885331</v>
      </c>
      <c r="O41" s="14">
        <v>159141759127</v>
      </c>
      <c r="Q41" s="14">
        <v>3550126204</v>
      </c>
    </row>
    <row r="42" spans="1:17" ht="21" x14ac:dyDescent="0.25">
      <c r="A42" s="13" t="s">
        <v>298</v>
      </c>
      <c r="C42" s="14">
        <v>0</v>
      </c>
      <c r="E42" s="14">
        <v>0</v>
      </c>
      <c r="G42" s="14">
        <v>0</v>
      </c>
      <c r="I42" s="14">
        <v>0</v>
      </c>
      <c r="K42" s="14">
        <v>6500</v>
      </c>
      <c r="M42" s="14">
        <v>5020016960</v>
      </c>
      <c r="O42" s="14">
        <v>4406201231</v>
      </c>
      <c r="Q42" s="14">
        <v>613815729</v>
      </c>
    </row>
    <row r="43" spans="1:17" ht="21" x14ac:dyDescent="0.25">
      <c r="A43" s="13" t="s">
        <v>299</v>
      </c>
      <c r="C43" s="14">
        <v>0</v>
      </c>
      <c r="E43" s="14">
        <v>0</v>
      </c>
      <c r="G43" s="14">
        <v>0</v>
      </c>
      <c r="I43" s="14">
        <v>0</v>
      </c>
      <c r="K43" s="14">
        <v>16767</v>
      </c>
      <c r="M43" s="14">
        <v>12422262729</v>
      </c>
      <c r="O43" s="14">
        <v>11902412296</v>
      </c>
      <c r="Q43" s="14">
        <v>519850433</v>
      </c>
    </row>
    <row r="44" spans="1:17" ht="21" x14ac:dyDescent="0.25">
      <c r="A44" s="13" t="s">
        <v>300</v>
      </c>
      <c r="C44" s="14">
        <v>0</v>
      </c>
      <c r="E44" s="14">
        <v>0</v>
      </c>
      <c r="G44" s="14">
        <v>0</v>
      </c>
      <c r="I44" s="14">
        <v>0</v>
      </c>
      <c r="K44" s="14">
        <v>197871</v>
      </c>
      <c r="M44" s="14">
        <v>153233800405</v>
      </c>
      <c r="O44" s="14">
        <v>144463172923</v>
      </c>
      <c r="Q44" s="14">
        <v>8770627482</v>
      </c>
    </row>
    <row r="45" spans="1:17" ht="21" x14ac:dyDescent="0.25">
      <c r="A45" s="13" t="s">
        <v>301</v>
      </c>
      <c r="C45" s="14">
        <v>0</v>
      </c>
      <c r="E45" s="14">
        <v>0</v>
      </c>
      <c r="G45" s="14">
        <v>0</v>
      </c>
      <c r="I45" s="14">
        <v>0</v>
      </c>
      <c r="K45" s="14">
        <v>26604</v>
      </c>
      <c r="M45" s="14">
        <v>20252314208</v>
      </c>
      <c r="O45" s="14">
        <v>17821449276</v>
      </c>
      <c r="Q45" s="14">
        <v>2430864932</v>
      </c>
    </row>
    <row r="46" spans="1:17" ht="21" x14ac:dyDescent="0.25">
      <c r="A46" s="13" t="s">
        <v>302</v>
      </c>
      <c r="C46" s="14">
        <v>0</v>
      </c>
      <c r="E46" s="14">
        <v>0</v>
      </c>
      <c r="G46" s="14">
        <v>0</v>
      </c>
      <c r="I46" s="14">
        <v>0</v>
      </c>
      <c r="K46" s="14">
        <v>10000</v>
      </c>
      <c r="M46" s="14">
        <v>6787769495</v>
      </c>
      <c r="O46" s="14">
        <v>6398840000</v>
      </c>
      <c r="Q46" s="14">
        <v>388929495</v>
      </c>
    </row>
    <row r="47" spans="1:17" ht="21" x14ac:dyDescent="0.25">
      <c r="A47" s="13" t="s">
        <v>255</v>
      </c>
      <c r="C47" s="14">
        <v>0</v>
      </c>
      <c r="E47" s="14">
        <v>0</v>
      </c>
      <c r="G47" s="14">
        <v>0</v>
      </c>
      <c r="I47" s="14">
        <v>0</v>
      </c>
      <c r="K47" s="14">
        <v>1400000</v>
      </c>
      <c r="M47" s="14">
        <v>1400000000000</v>
      </c>
      <c r="O47" s="14">
        <v>1399746250000</v>
      </c>
      <c r="Q47" s="14">
        <v>253750000</v>
      </c>
    </row>
    <row r="48" spans="1:17" ht="21" x14ac:dyDescent="0.25">
      <c r="A48" s="13" t="s">
        <v>303</v>
      </c>
      <c r="C48" s="14">
        <v>0</v>
      </c>
      <c r="E48" s="14">
        <v>0</v>
      </c>
      <c r="G48" s="14">
        <v>0</v>
      </c>
      <c r="I48" s="14">
        <v>0</v>
      </c>
      <c r="K48" s="14">
        <v>2212964</v>
      </c>
      <c r="M48" s="14">
        <v>2182775300000</v>
      </c>
      <c r="O48" s="14">
        <v>1966747162054</v>
      </c>
      <c r="Q48" s="14">
        <v>216028137946</v>
      </c>
    </row>
    <row r="49" spans="1:17" ht="20.25" x14ac:dyDescent="0.5">
      <c r="A49" s="24" t="s">
        <v>393</v>
      </c>
      <c r="B49" s="25"/>
      <c r="C49" s="26">
        <v>0</v>
      </c>
      <c r="D49" s="26"/>
      <c r="E49" s="26">
        <v>0</v>
      </c>
      <c r="F49" s="26"/>
      <c r="G49" s="26">
        <v>0</v>
      </c>
      <c r="H49" s="26"/>
      <c r="I49" s="26">
        <v>0</v>
      </c>
      <c r="J49" s="26"/>
      <c r="K49" s="26">
        <v>125000000</v>
      </c>
      <c r="L49" s="26"/>
      <c r="M49" s="26">
        <v>1336980937500</v>
      </c>
      <c r="N49" s="26"/>
      <c r="O49" s="26">
        <v>1317861807500</v>
      </c>
      <c r="P49" s="26"/>
      <c r="Q49" s="26">
        <v>19119130000</v>
      </c>
    </row>
    <row r="50" spans="1:17" ht="20.25" x14ac:dyDescent="0.5">
      <c r="A50" s="24" t="s">
        <v>394</v>
      </c>
      <c r="B50" s="25"/>
      <c r="C50" s="26">
        <v>0</v>
      </c>
      <c r="D50" s="26"/>
      <c r="E50" s="26">
        <v>0</v>
      </c>
      <c r="F50" s="26"/>
      <c r="G50" s="26">
        <v>0</v>
      </c>
      <c r="H50" s="26"/>
      <c r="I50" s="26">
        <v>0</v>
      </c>
      <c r="J50" s="26"/>
      <c r="K50" s="26">
        <v>36399569</v>
      </c>
      <c r="L50" s="26"/>
      <c r="M50" s="26">
        <v>36399569000</v>
      </c>
      <c r="N50" s="26"/>
      <c r="O50" s="26">
        <v>0</v>
      </c>
      <c r="P50" s="26"/>
      <c r="Q50" s="26">
        <v>36399569000</v>
      </c>
    </row>
    <row r="51" spans="1:17" ht="21" x14ac:dyDescent="0.25">
      <c r="A51" s="13" t="s">
        <v>304</v>
      </c>
      <c r="C51" s="14">
        <v>0</v>
      </c>
      <c r="E51" s="14">
        <v>0</v>
      </c>
      <c r="G51" s="14">
        <v>0</v>
      </c>
      <c r="I51" s="14">
        <v>0</v>
      </c>
      <c r="K51" s="14">
        <v>377000</v>
      </c>
      <c r="M51" s="14">
        <v>377000000000</v>
      </c>
      <c r="O51" s="14">
        <v>318205714758</v>
      </c>
      <c r="Q51" s="14">
        <v>58794285242</v>
      </c>
    </row>
    <row r="52" spans="1:17" ht="21" x14ac:dyDescent="0.25">
      <c r="A52" s="13" t="s">
        <v>305</v>
      </c>
      <c r="C52" s="14">
        <v>0</v>
      </c>
      <c r="E52" s="14">
        <v>0</v>
      </c>
      <c r="G52" s="14">
        <v>0</v>
      </c>
      <c r="I52" s="14">
        <v>0</v>
      </c>
      <c r="K52" s="14">
        <v>10000</v>
      </c>
      <c r="M52" s="14">
        <v>5678970500</v>
      </c>
      <c r="O52" s="14">
        <v>5654024605</v>
      </c>
      <c r="Q52" s="14">
        <v>24945895</v>
      </c>
    </row>
    <row r="53" spans="1:17" ht="19.5" thickBot="1" x14ac:dyDescent="0.3">
      <c r="E53" s="16">
        <f>SUM(E8:E52)</f>
        <v>3812938895743</v>
      </c>
      <c r="G53" s="16">
        <f>SUM(G8:G52)</f>
        <v>2912138240197</v>
      </c>
      <c r="I53" s="16">
        <f>SUM(I8:I52)</f>
        <v>900800655546</v>
      </c>
      <c r="M53" s="16">
        <f>SUM(M8:M52)</f>
        <v>15973725390559</v>
      </c>
      <c r="O53" s="16">
        <f>SUM(O8:O52)</f>
        <v>13885958840971</v>
      </c>
      <c r="Q53" s="16">
        <f>SUM(Q8:Q52)</f>
        <v>2087766549588</v>
      </c>
    </row>
    <row r="54" spans="1:17" ht="19.5" thickTop="1" x14ac:dyDescent="0.25"/>
    <row r="56" spans="1:17" x14ac:dyDescent="0.25">
      <c r="O56" s="14"/>
      <c r="Q56" s="14"/>
    </row>
    <row r="57" spans="1:17" x14ac:dyDescent="0.25">
      <c r="O57" s="14"/>
      <c r="Q57" s="14"/>
    </row>
    <row r="58" spans="1:17" x14ac:dyDescent="0.25">
      <c r="Q58" s="14"/>
    </row>
    <row r="59" spans="1:17" x14ac:dyDescent="0.25">
      <c r="O59" s="14"/>
      <c r="Q59" s="14"/>
    </row>
    <row r="60" spans="1:17" x14ac:dyDescent="0.25">
      <c r="O60" s="14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conditionalFormatting sqref="Q49:Q50">
    <cfRule type="duplicateValues" dxfId="1" priority="2"/>
  </conditionalFormatting>
  <conditionalFormatting sqref="Q49:Q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Mrs.Firoozi</cp:lastModifiedBy>
  <dcterms:modified xsi:type="dcterms:W3CDTF">2023-12-24T11:04:03Z</dcterms:modified>
</cp:coreProperties>
</file>